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2.80.53\kccca\kccca-disk2\kccca-disk2\A_令和7年度\企画\県補助金\C事業\C事業要綱確認依頼\"/>
    </mc:Choice>
  </mc:AlternateContent>
  <xr:revisionPtr revIDLastSave="0" documentId="13_ncr:1_{A31A5205-5E32-4E75-869C-1659700BE15B}" xr6:coauthVersionLast="47" xr6:coauthVersionMax="47" xr10:uidLastSave="{00000000-0000-0000-0000-000000000000}"/>
  <bookViews>
    <workbookView xWindow="28680" yWindow="5625" windowWidth="19440" windowHeight="13920" xr2:uid="{D2DDAD98-6B57-470C-9F0C-638825952A30}"/>
  </bookViews>
  <sheets>
    <sheet name="更新前" sheetId="4" r:id="rId1"/>
    <sheet name="更新後" sheetId="2" r:id="rId2"/>
    <sheet name="削減量結果" sheetId="5" r:id="rId3"/>
    <sheet name="更新前 (記入例)" sheetId="6" r:id="rId4"/>
    <sheet name="更新後 (記入例)" sheetId="7" r:id="rId5"/>
    <sheet name="削減量結果 (記入例)" sheetId="9" r:id="rId6"/>
  </sheets>
  <definedNames>
    <definedName name="_xlnm.Print_Area" localSheetId="1">更新後!$A$1:$R$42</definedName>
    <definedName name="_xlnm.Print_Area" localSheetId="4">'更新後 (記入例)'!$A$1:$R$42</definedName>
    <definedName name="_xlnm.Print_Area" localSheetId="0">更新前!$A$1:$N$21</definedName>
    <definedName name="_xlnm.Print_Area" localSheetId="3">'更新前 (記入例)'!$A$1:$N$21</definedName>
    <definedName name="_xlnm.Print_Area" localSheetId="2">削減量結果!$A$1:$O$21</definedName>
    <definedName name="_xlnm.Print_Area" localSheetId="5">'削減量結果 (記入例)'!$A$1:$O$21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4" l="1"/>
  <c r="O18" i="9"/>
  <c r="N18" i="9"/>
  <c r="M18" i="9"/>
  <c r="N21" i="9"/>
  <c r="R9" i="7"/>
  <c r="M8" i="9"/>
  <c r="M9" i="9"/>
  <c r="M10" i="9"/>
  <c r="M11" i="9"/>
  <c r="M12" i="9"/>
  <c r="M13" i="9"/>
  <c r="M14" i="9"/>
  <c r="M15" i="9"/>
  <c r="M16" i="9"/>
  <c r="M17" i="9"/>
  <c r="L17" i="9"/>
  <c r="L16" i="9"/>
  <c r="L15" i="9"/>
  <c r="L14" i="9"/>
  <c r="L13" i="9"/>
  <c r="L12" i="9"/>
  <c r="L11" i="9"/>
  <c r="L10" i="9"/>
  <c r="L9" i="9"/>
  <c r="L8" i="9"/>
  <c r="J17" i="9"/>
  <c r="J16" i="9"/>
  <c r="J15" i="9"/>
  <c r="J14" i="9"/>
  <c r="J13" i="9"/>
  <c r="J12" i="9"/>
  <c r="J11" i="9"/>
  <c r="J10" i="9"/>
  <c r="J9" i="9"/>
  <c r="J8" i="9"/>
  <c r="I8" i="9"/>
  <c r="K8" i="9"/>
  <c r="K9" i="9"/>
  <c r="K10" i="9"/>
  <c r="K11" i="9"/>
  <c r="K12" i="9"/>
  <c r="K13" i="9"/>
  <c r="K14" i="9"/>
  <c r="K15" i="9"/>
  <c r="K16" i="9"/>
  <c r="K17" i="9"/>
  <c r="I9" i="9"/>
  <c r="I10" i="9"/>
  <c r="I11" i="9"/>
  <c r="I12" i="9"/>
  <c r="I13" i="9"/>
  <c r="I14" i="9"/>
  <c r="I15" i="9"/>
  <c r="I16" i="9"/>
  <c r="I17" i="9"/>
  <c r="H17" i="9"/>
  <c r="H16" i="9"/>
  <c r="H15" i="9"/>
  <c r="H14" i="9"/>
  <c r="H13" i="9"/>
  <c r="H12" i="9"/>
  <c r="H11" i="9"/>
  <c r="H10" i="9"/>
  <c r="H9" i="9"/>
  <c r="H8" i="9"/>
  <c r="G8" i="9"/>
  <c r="G9" i="9"/>
  <c r="G10" i="9"/>
  <c r="G11" i="9"/>
  <c r="G12" i="9"/>
  <c r="G13" i="9"/>
  <c r="G14" i="9"/>
  <c r="G15" i="9"/>
  <c r="G16" i="9"/>
  <c r="G17" i="9"/>
  <c r="F17" i="9"/>
  <c r="F16" i="9"/>
  <c r="F15" i="9"/>
  <c r="F14" i="9"/>
  <c r="F13" i="9"/>
  <c r="F12" i="9"/>
  <c r="F11" i="9"/>
  <c r="F10" i="9"/>
  <c r="F9" i="9"/>
  <c r="F8" i="9"/>
  <c r="E8" i="9"/>
  <c r="E9" i="9"/>
  <c r="E10" i="9"/>
  <c r="E11" i="9"/>
  <c r="E12" i="9"/>
  <c r="E13" i="9"/>
  <c r="E14" i="9"/>
  <c r="E15" i="9"/>
  <c r="E16" i="9"/>
  <c r="E17" i="9"/>
  <c r="D8" i="9"/>
  <c r="D9" i="9"/>
  <c r="D10" i="9"/>
  <c r="D11" i="9"/>
  <c r="D12" i="9"/>
  <c r="D13" i="9"/>
  <c r="D14" i="9"/>
  <c r="D15" i="9"/>
  <c r="D16" i="9"/>
  <c r="D17" i="9"/>
  <c r="C8" i="9"/>
  <c r="C9" i="9"/>
  <c r="C10" i="9"/>
  <c r="C11" i="9"/>
  <c r="C12" i="9"/>
  <c r="C13" i="9"/>
  <c r="C14" i="9"/>
  <c r="C15" i="9"/>
  <c r="C16" i="9"/>
  <c r="C17" i="9"/>
  <c r="K18" i="9"/>
  <c r="E18" i="9"/>
  <c r="D3" i="9"/>
  <c r="P42" i="7"/>
  <c r="P39" i="7"/>
  <c r="O39" i="7"/>
  <c r="R36" i="7"/>
  <c r="N17" i="9" s="1"/>
  <c r="O17" i="9" s="1"/>
  <c r="Q36" i="7"/>
  <c r="O36" i="7"/>
  <c r="Q33" i="7"/>
  <c r="O33" i="7"/>
  <c r="Q30" i="7"/>
  <c r="O30" i="7"/>
  <c r="Q27" i="7"/>
  <c r="O27" i="7"/>
  <c r="Q24" i="7"/>
  <c r="Q39" i="7" s="1"/>
  <c r="Q42" i="7" s="1"/>
  <c r="O24" i="7"/>
  <c r="R21" i="7"/>
  <c r="N12" i="9" s="1"/>
  <c r="Q21" i="7"/>
  <c r="O21" i="7"/>
  <c r="R18" i="7"/>
  <c r="N11" i="9" s="1"/>
  <c r="O11" i="9" s="1"/>
  <c r="Q18" i="7"/>
  <c r="O18" i="7"/>
  <c r="Q15" i="7"/>
  <c r="O15" i="7"/>
  <c r="Q12" i="7"/>
  <c r="O12" i="7"/>
  <c r="Q9" i="7"/>
  <c r="O9" i="7"/>
  <c r="R30" i="7"/>
  <c r="N15" i="9" s="1"/>
  <c r="O15" i="9" s="1"/>
  <c r="L21" i="6"/>
  <c r="L18" i="6"/>
  <c r="J17" i="6"/>
  <c r="K17" i="6" s="1"/>
  <c r="M17" i="6" s="1"/>
  <c r="N17" i="6" s="1"/>
  <c r="J16" i="6"/>
  <c r="K16" i="6" s="1"/>
  <c r="M16" i="6" s="1"/>
  <c r="N16" i="6" s="1"/>
  <c r="J15" i="6"/>
  <c r="K15" i="6" s="1"/>
  <c r="M15" i="6" s="1"/>
  <c r="N15" i="6" s="1"/>
  <c r="K14" i="6"/>
  <c r="M14" i="6" s="1"/>
  <c r="N14" i="6" s="1"/>
  <c r="J14" i="6"/>
  <c r="J13" i="6"/>
  <c r="K13" i="6" s="1"/>
  <c r="M13" i="6" s="1"/>
  <c r="N13" i="6" s="1"/>
  <c r="J12" i="6"/>
  <c r="K12" i="6" s="1"/>
  <c r="M12" i="6" s="1"/>
  <c r="N12" i="6" s="1"/>
  <c r="J11" i="6"/>
  <c r="K11" i="6" s="1"/>
  <c r="M11" i="6" s="1"/>
  <c r="N11" i="6" s="1"/>
  <c r="K10" i="6"/>
  <c r="M10" i="6" s="1"/>
  <c r="N10" i="6" s="1"/>
  <c r="J10" i="6"/>
  <c r="J9" i="6"/>
  <c r="J18" i="6" s="1"/>
  <c r="J8" i="6"/>
  <c r="K8" i="6" s="1"/>
  <c r="D3" i="5"/>
  <c r="O9" i="2"/>
  <c r="Q9" i="2" s="1"/>
  <c r="L8" i="5" s="1"/>
  <c r="J10" i="4"/>
  <c r="K10" i="4" s="1"/>
  <c r="M10" i="4" s="1"/>
  <c r="J17" i="5"/>
  <c r="J16" i="5"/>
  <c r="J15" i="5"/>
  <c r="J14" i="5"/>
  <c r="J13" i="5"/>
  <c r="J12" i="5"/>
  <c r="J11" i="5"/>
  <c r="J10" i="5"/>
  <c r="J9" i="5"/>
  <c r="J8" i="5"/>
  <c r="I8" i="5"/>
  <c r="I9" i="5"/>
  <c r="I10" i="5"/>
  <c r="I11" i="5"/>
  <c r="I12" i="5"/>
  <c r="I13" i="5"/>
  <c r="I14" i="5"/>
  <c r="I15" i="5"/>
  <c r="I16" i="5"/>
  <c r="I17" i="5"/>
  <c r="F17" i="5"/>
  <c r="F16" i="5"/>
  <c r="F15" i="5"/>
  <c r="F14" i="5"/>
  <c r="F13" i="5"/>
  <c r="F12" i="5"/>
  <c r="F11" i="5"/>
  <c r="F10" i="5"/>
  <c r="F9" i="5"/>
  <c r="F8" i="5"/>
  <c r="H17" i="5"/>
  <c r="H16" i="5"/>
  <c r="H15" i="5"/>
  <c r="H14" i="5"/>
  <c r="H13" i="5"/>
  <c r="H12" i="5"/>
  <c r="H11" i="5"/>
  <c r="H10" i="5"/>
  <c r="H9" i="5"/>
  <c r="H8" i="5"/>
  <c r="G8" i="5"/>
  <c r="G9" i="5"/>
  <c r="G10" i="5"/>
  <c r="G11" i="5"/>
  <c r="G12" i="5"/>
  <c r="G13" i="5"/>
  <c r="G14" i="5"/>
  <c r="G15" i="5"/>
  <c r="G16" i="5"/>
  <c r="G17" i="5"/>
  <c r="E8" i="5"/>
  <c r="E9" i="5"/>
  <c r="E10" i="5"/>
  <c r="E11" i="5"/>
  <c r="E12" i="5"/>
  <c r="E13" i="5"/>
  <c r="E14" i="5"/>
  <c r="E15" i="5"/>
  <c r="E16" i="5"/>
  <c r="E17" i="5"/>
  <c r="D8" i="5"/>
  <c r="D9" i="5"/>
  <c r="D10" i="5"/>
  <c r="D11" i="5"/>
  <c r="D12" i="5"/>
  <c r="D13" i="5"/>
  <c r="D14" i="5"/>
  <c r="D15" i="5"/>
  <c r="D16" i="5"/>
  <c r="D17" i="5"/>
  <c r="C8" i="5"/>
  <c r="C9" i="5"/>
  <c r="C10" i="5"/>
  <c r="C11" i="5"/>
  <c r="C12" i="5"/>
  <c r="C13" i="5"/>
  <c r="C14" i="5"/>
  <c r="C15" i="5"/>
  <c r="C16" i="5"/>
  <c r="C17" i="5"/>
  <c r="O36" i="2"/>
  <c r="Q36" i="2" s="1"/>
  <c r="L17" i="5" s="1"/>
  <c r="O30" i="2"/>
  <c r="Q30" i="2" s="1"/>
  <c r="L15" i="5" s="1"/>
  <c r="O27" i="2"/>
  <c r="Q27" i="2" s="1"/>
  <c r="L14" i="5" s="1"/>
  <c r="O24" i="2"/>
  <c r="O21" i="2"/>
  <c r="Q21" i="2" s="1"/>
  <c r="L12" i="5" s="1"/>
  <c r="O18" i="2"/>
  <c r="Q18" i="2" s="1"/>
  <c r="O15" i="2"/>
  <c r="Q15" i="2" s="1"/>
  <c r="O12" i="2"/>
  <c r="Q12" i="2" s="1"/>
  <c r="L9" i="5" s="1"/>
  <c r="D3" i="2"/>
  <c r="Q24" i="2"/>
  <c r="L13" i="5" s="1"/>
  <c r="O33" i="2"/>
  <c r="Q33" i="2" s="1"/>
  <c r="L16" i="5" s="1"/>
  <c r="L21" i="4"/>
  <c r="L18" i="4"/>
  <c r="J17" i="4"/>
  <c r="K17" i="4" s="1"/>
  <c r="M17" i="4" s="1"/>
  <c r="N17" i="4" s="1"/>
  <c r="M17" i="5" s="1"/>
  <c r="J16" i="4"/>
  <c r="K16" i="4" s="1"/>
  <c r="M16" i="4" s="1"/>
  <c r="N16" i="4" s="1"/>
  <c r="M16" i="5" s="1"/>
  <c r="J15" i="4"/>
  <c r="K15" i="4" s="1"/>
  <c r="M15" i="4" s="1"/>
  <c r="N15" i="4" s="1"/>
  <c r="M15" i="5" s="1"/>
  <c r="J14" i="4"/>
  <c r="K14" i="4" s="1"/>
  <c r="M14" i="4" s="1"/>
  <c r="N14" i="4" s="1"/>
  <c r="M14" i="5" s="1"/>
  <c r="J13" i="4"/>
  <c r="K13" i="4" s="1"/>
  <c r="M13" i="4" s="1"/>
  <c r="N13" i="4" s="1"/>
  <c r="M13" i="5" s="1"/>
  <c r="J12" i="4"/>
  <c r="K12" i="4" s="1"/>
  <c r="M12" i="4" s="1"/>
  <c r="N12" i="4" s="1"/>
  <c r="M12" i="5" s="1"/>
  <c r="J11" i="4"/>
  <c r="K11" i="4" s="1"/>
  <c r="M11" i="4" s="1"/>
  <c r="N11" i="4" s="1"/>
  <c r="M11" i="5" s="1"/>
  <c r="J9" i="4"/>
  <c r="J8" i="4"/>
  <c r="K8" i="4" s="1"/>
  <c r="M8" i="4" s="1"/>
  <c r="P39" i="2"/>
  <c r="P42" i="2" s="1"/>
  <c r="R27" i="7" l="1"/>
  <c r="N14" i="9" s="1"/>
  <c r="O14" i="9" s="1"/>
  <c r="R15" i="7"/>
  <c r="N10" i="9" s="1"/>
  <c r="O10" i="9" s="1"/>
  <c r="R33" i="7"/>
  <c r="N16" i="9" s="1"/>
  <c r="N8" i="9"/>
  <c r="O8" i="9" s="1"/>
  <c r="R12" i="7"/>
  <c r="N9" i="9" s="1"/>
  <c r="O9" i="9" s="1"/>
  <c r="K17" i="5"/>
  <c r="O16" i="9"/>
  <c r="O12" i="9"/>
  <c r="L18" i="9"/>
  <c r="M21" i="9"/>
  <c r="R24" i="7"/>
  <c r="M8" i="6"/>
  <c r="K9" i="6"/>
  <c r="M9" i="6" s="1"/>
  <c r="N9" i="6" s="1"/>
  <c r="R15" i="2"/>
  <c r="N10" i="5" s="1"/>
  <c r="L10" i="5"/>
  <c r="R18" i="2"/>
  <c r="N11" i="5" s="1"/>
  <c r="O11" i="5" s="1"/>
  <c r="L11" i="5"/>
  <c r="K12" i="5"/>
  <c r="K11" i="5"/>
  <c r="R36" i="2"/>
  <c r="N17" i="5" s="1"/>
  <c r="O17" i="5" s="1"/>
  <c r="R9" i="2"/>
  <c r="N8" i="5" s="1"/>
  <c r="E18" i="5"/>
  <c r="R12" i="2"/>
  <c r="N9" i="5" s="1"/>
  <c r="R33" i="2"/>
  <c r="N16" i="5" s="1"/>
  <c r="O16" i="5" s="1"/>
  <c r="R30" i="2"/>
  <c r="N15" i="5" s="1"/>
  <c r="O15" i="5" s="1"/>
  <c r="R27" i="2"/>
  <c r="N14" i="5" s="1"/>
  <c r="O14" i="5" s="1"/>
  <c r="R24" i="2"/>
  <c r="N13" i="5" s="1"/>
  <c r="O13" i="5" s="1"/>
  <c r="R21" i="2"/>
  <c r="N12" i="5" s="1"/>
  <c r="O12" i="5" s="1"/>
  <c r="N10" i="4"/>
  <c r="M10" i="5" s="1"/>
  <c r="K10" i="5"/>
  <c r="K8" i="5"/>
  <c r="M8" i="5"/>
  <c r="K13" i="5"/>
  <c r="K9" i="4"/>
  <c r="M9" i="4" s="1"/>
  <c r="K9" i="5" s="1"/>
  <c r="K16" i="5"/>
  <c r="K15" i="5"/>
  <c r="K14" i="5"/>
  <c r="J18" i="4"/>
  <c r="M18" i="5" l="1"/>
  <c r="O21" i="5" s="1"/>
  <c r="R39" i="7"/>
  <c r="R42" i="7" s="1"/>
  <c r="N13" i="9"/>
  <c r="O13" i="9" s="1"/>
  <c r="K18" i="4"/>
  <c r="K18" i="6"/>
  <c r="N8" i="6"/>
  <c r="N18" i="6" s="1"/>
  <c r="N21" i="6" s="1"/>
  <c r="M21" i="6"/>
  <c r="M18" i="6"/>
  <c r="L18" i="5"/>
  <c r="K18" i="5"/>
  <c r="O10" i="5"/>
  <c r="N9" i="4"/>
  <c r="M9" i="5" s="1"/>
  <c r="O9" i="5" s="1"/>
  <c r="O8" i="5"/>
  <c r="N18" i="5"/>
  <c r="O39" i="2"/>
  <c r="R39" i="2"/>
  <c r="R42" i="2" s="1"/>
  <c r="M18" i="4"/>
  <c r="N21" i="5" l="1"/>
  <c r="M21" i="5"/>
  <c r="O18" i="5"/>
  <c r="Q39" i="2"/>
  <c r="Q42" i="2" s="1"/>
  <c r="N18" i="4"/>
  <c r="N21" i="4" s="1"/>
  <c r="M21" i="4"/>
  <c r="O21" i="9" l="1"/>
</calcChain>
</file>

<file path=xl/sharedStrings.xml><?xml version="1.0" encoding="utf-8"?>
<sst xmlns="http://schemas.openxmlformats.org/spreadsheetml/2006/main" count="246" uniqueCount="88">
  <si>
    <t>※照明を計算対象にする場合、本シートをご利用ください</t>
    <rPh sb="1" eb="3">
      <t>ショウメイ</t>
    </rPh>
    <rPh sb="6" eb="8">
      <t>ホジョタイショウ</t>
    </rPh>
    <rPh sb="11" eb="13">
      <t>バアイ</t>
    </rPh>
    <rPh sb="14" eb="15">
      <t>ホンシー</t>
    </rPh>
    <phoneticPr fontId="3"/>
  </si>
  <si>
    <t>電力のCO2排出係数</t>
    <rPh sb="0" eb="2">
      <t>デンリョク</t>
    </rPh>
    <rPh sb="6" eb="8">
      <t>ハイシュツ</t>
    </rPh>
    <rPh sb="8" eb="10">
      <t>ケイスウ</t>
    </rPh>
    <phoneticPr fontId="2"/>
  </si>
  <si>
    <t>N0</t>
    <phoneticPr fontId="2"/>
  </si>
  <si>
    <t>器具台数
(台)</t>
    <rPh sb="0" eb="2">
      <t>キグ</t>
    </rPh>
    <rPh sb="2" eb="4">
      <t>ダイスウ</t>
    </rPh>
    <rPh sb="6" eb="7">
      <t>ダイ</t>
    </rPh>
    <phoneticPr fontId="2"/>
  </si>
  <si>
    <t>1日の
点灯時間
（ｈ/日）</t>
    <rPh sb="1" eb="2">
      <t>ヒ</t>
    </rPh>
    <rPh sb="4" eb="6">
      <t>テントウ</t>
    </rPh>
    <rPh sb="6" eb="8">
      <t>ジカン</t>
    </rPh>
    <rPh sb="12" eb="13">
      <t>ヒ</t>
    </rPh>
    <phoneticPr fontId="2"/>
  </si>
  <si>
    <t>年間
点灯日数
（日）</t>
    <rPh sb="0" eb="2">
      <t>ネンカン</t>
    </rPh>
    <rPh sb="3" eb="5">
      <t>テントウ</t>
    </rPh>
    <rPh sb="5" eb="6">
      <t>ヒ</t>
    </rPh>
    <rPh sb="6" eb="7">
      <t>スウ</t>
    </rPh>
    <rPh sb="9" eb="10">
      <t>ヒ</t>
    </rPh>
    <phoneticPr fontId="2"/>
  </si>
  <si>
    <t>年間
点灯時間
（ｈ）</t>
    <rPh sb="0" eb="2">
      <t>ネンカン</t>
    </rPh>
    <rPh sb="3" eb="5">
      <t>テントウ</t>
    </rPh>
    <rPh sb="5" eb="7">
      <t>ジカン</t>
    </rPh>
    <phoneticPr fontId="2"/>
  </si>
  <si>
    <t>照明器具仕様</t>
    <rPh sb="0" eb="2">
      <t>ショウメイ</t>
    </rPh>
    <rPh sb="2" eb="4">
      <t>キグ</t>
    </rPh>
    <rPh sb="4" eb="6">
      <t>シヨウ</t>
    </rPh>
    <phoneticPr fontId="2"/>
  </si>
  <si>
    <t>機器消費電力</t>
    <rPh sb="0" eb="2">
      <t>キキ</t>
    </rPh>
    <rPh sb="2" eb="4">
      <t>ショウヒ</t>
    </rPh>
    <rPh sb="4" eb="6">
      <t>デンリョク</t>
    </rPh>
    <phoneticPr fontId="2"/>
  </si>
  <si>
    <t>CO2排出量</t>
    <rPh sb="3" eb="5">
      <t>ハイシュツ</t>
    </rPh>
    <rPh sb="5" eb="6">
      <t>リョウ</t>
    </rPh>
    <phoneticPr fontId="2"/>
  </si>
  <si>
    <t>更新前</t>
    <rPh sb="0" eb="2">
      <t>コウシン</t>
    </rPh>
    <rPh sb="2" eb="3">
      <t>マエ</t>
    </rPh>
    <phoneticPr fontId="2"/>
  </si>
  <si>
    <t>設置場所</t>
    <rPh sb="0" eb="2">
      <t>セッチ</t>
    </rPh>
    <rPh sb="2" eb="4">
      <t>バショ</t>
    </rPh>
    <phoneticPr fontId="2"/>
  </si>
  <si>
    <t>メーカー</t>
    <phoneticPr fontId="2"/>
  </si>
  <si>
    <t>形式・型番等</t>
    <rPh sb="0" eb="2">
      <t>ケイシキ</t>
    </rPh>
    <rPh sb="3" eb="5">
      <t>カタバン</t>
    </rPh>
    <rPh sb="5" eb="6">
      <t>トウ</t>
    </rPh>
    <phoneticPr fontId="2"/>
  </si>
  <si>
    <t>消費電力
（Ｗ/台）</t>
    <rPh sb="0" eb="2">
      <t>ショウヒ</t>
    </rPh>
    <rPh sb="2" eb="4">
      <t>デンリョク</t>
    </rPh>
    <rPh sb="8" eb="9">
      <t>ダイ</t>
    </rPh>
    <phoneticPr fontId="2"/>
  </si>
  <si>
    <r>
      <rPr>
        <sz val="9"/>
        <color theme="1"/>
        <rFont val="ＭＳ Ｐゴシック"/>
        <family val="3"/>
        <charset val="128"/>
      </rPr>
      <t>照明の
種類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(水銀灯,
蛍光灯など）</t>
    </r>
    <rPh sb="0" eb="2">
      <t>ショウメイ</t>
    </rPh>
    <rPh sb="4" eb="6">
      <t>シュルイ</t>
    </rPh>
    <rPh sb="8" eb="10">
      <t>スイギン</t>
    </rPh>
    <rPh sb="10" eb="11">
      <t>トウ</t>
    </rPh>
    <rPh sb="13" eb="16">
      <t>ケイコウトウ</t>
    </rPh>
    <phoneticPr fontId="2"/>
  </si>
  <si>
    <t>自動計算</t>
    <rPh sb="0" eb="4">
      <t>ジドウケイサン</t>
    </rPh>
    <phoneticPr fontId="2"/>
  </si>
  <si>
    <t>合計</t>
    <rPh sb="0" eb="2">
      <t>ゴウケイ</t>
    </rPh>
    <phoneticPr fontId="2"/>
  </si>
  <si>
    <t>kg-CO2/kWh</t>
    <phoneticPr fontId="2"/>
  </si>
  <si>
    <r>
      <t xml:space="preserve">CO2排出量
</t>
    </r>
    <r>
      <rPr>
        <sz val="9"/>
        <color theme="1"/>
        <rFont val="ＭＳ Ｐゴシック"/>
        <family val="3"/>
        <charset val="128"/>
      </rPr>
      <t>（ｋｇ-CO2/年）</t>
    </r>
    <rPh sb="3" eb="5">
      <t>ハイシュツ</t>
    </rPh>
    <rPh sb="5" eb="6">
      <t>リョウ</t>
    </rPh>
    <rPh sb="15" eb="16">
      <t>ネン</t>
    </rPh>
    <phoneticPr fontId="2"/>
  </si>
  <si>
    <t>更新前</t>
    <rPh sb="0" eb="3">
      <t>コウシンマエ</t>
    </rPh>
    <phoneticPr fontId="2"/>
  </si>
  <si>
    <t>年間消費
電力量
（ｋWh/年）</t>
    <rPh sb="0" eb="2">
      <t>ネンカン</t>
    </rPh>
    <rPh sb="2" eb="4">
      <t>ショウヒ</t>
    </rPh>
    <rPh sb="5" eb="7">
      <t>デンリョク</t>
    </rPh>
    <rPh sb="7" eb="8">
      <t>リョウ</t>
    </rPh>
    <rPh sb="14" eb="15">
      <t>ネン</t>
    </rPh>
    <phoneticPr fontId="2"/>
  </si>
  <si>
    <t>器具台数(台）</t>
    <rPh sb="0" eb="2">
      <t>キグ</t>
    </rPh>
    <rPh sb="2" eb="4">
      <t>ダイスウ</t>
    </rPh>
    <rPh sb="5" eb="6">
      <t>ダイ</t>
    </rPh>
    <phoneticPr fontId="2"/>
  </si>
  <si>
    <t>更新後</t>
    <rPh sb="0" eb="3">
      <t>コウシンゴ</t>
    </rPh>
    <phoneticPr fontId="2"/>
  </si>
  <si>
    <r>
      <t>照明更新によるCO2削減量　計算シート(</t>
    </r>
    <r>
      <rPr>
        <b/>
        <sz val="14"/>
        <color rgb="FFFF0000"/>
        <rFont val="ＭＳ Ｐゴシック"/>
        <family val="3"/>
        <charset val="128"/>
      </rPr>
      <t>更新後</t>
    </r>
    <r>
      <rPr>
        <b/>
        <sz val="14"/>
        <color theme="1"/>
        <rFont val="ＭＳ Ｐゴシック"/>
        <family val="3"/>
        <charset val="128"/>
      </rPr>
      <t>）</t>
    </r>
    <rPh sb="0" eb="2">
      <t>ショウメイ</t>
    </rPh>
    <rPh sb="2" eb="4">
      <t>コウシン</t>
    </rPh>
    <rPh sb="10" eb="12">
      <t>サクゲン</t>
    </rPh>
    <rPh sb="12" eb="13">
      <t>リョウ</t>
    </rPh>
    <rPh sb="14" eb="16">
      <t>ケイサン</t>
    </rPh>
    <rPh sb="20" eb="22">
      <t>コウシン</t>
    </rPh>
    <rPh sb="22" eb="23">
      <t>ゴ</t>
    </rPh>
    <phoneticPr fontId="2"/>
  </si>
  <si>
    <t>調光率（％）</t>
    <rPh sb="0" eb="3">
      <t>チョウコウリツ</t>
    </rPh>
    <phoneticPr fontId="2"/>
  </si>
  <si>
    <t>シーン１</t>
    <phoneticPr fontId="2"/>
  </si>
  <si>
    <t>シーン２</t>
  </si>
  <si>
    <t>シーン３</t>
  </si>
  <si>
    <r>
      <rPr>
        <sz val="6"/>
        <color rgb="FFFF0000"/>
        <rFont val="ＭＳ Ｐゴシック"/>
        <family val="3"/>
        <charset val="128"/>
      </rPr>
      <t>更新後</t>
    </r>
    <r>
      <rPr>
        <sz val="6"/>
        <color theme="1"/>
        <rFont val="ＭＳ Ｐゴシック"/>
        <family val="3"/>
        <charset val="128"/>
      </rPr>
      <t>消費電力(kWh)</t>
    </r>
    <rPh sb="0" eb="2">
      <t>コウシン</t>
    </rPh>
    <rPh sb="2" eb="3">
      <t>ゴ</t>
    </rPh>
    <rPh sb="3" eb="7">
      <t>ショウヒデンリョク</t>
    </rPh>
    <phoneticPr fontId="2"/>
  </si>
  <si>
    <r>
      <t>照明更新によるCO2削減量　計算シート(</t>
    </r>
    <r>
      <rPr>
        <b/>
        <sz val="14"/>
        <color rgb="FF0070C0"/>
        <rFont val="ＭＳ Ｐゴシック"/>
        <family val="3"/>
        <charset val="128"/>
      </rPr>
      <t>更新前</t>
    </r>
    <r>
      <rPr>
        <b/>
        <sz val="14"/>
        <color theme="1"/>
        <rFont val="ＭＳ Ｐゴシック"/>
        <family val="3"/>
        <charset val="128"/>
      </rPr>
      <t>）</t>
    </r>
    <rPh sb="0" eb="2">
      <t>ショウメイ</t>
    </rPh>
    <rPh sb="2" eb="4">
      <t>コウシン</t>
    </rPh>
    <rPh sb="10" eb="12">
      <t>サクゲン</t>
    </rPh>
    <rPh sb="12" eb="13">
      <t>リョウ</t>
    </rPh>
    <rPh sb="14" eb="16">
      <t>ケイサン</t>
    </rPh>
    <rPh sb="20" eb="22">
      <t>コウシン</t>
    </rPh>
    <rPh sb="22" eb="23">
      <t>マエ</t>
    </rPh>
    <phoneticPr fontId="2"/>
  </si>
  <si>
    <r>
      <rPr>
        <sz val="6"/>
        <color rgb="FF0070C0"/>
        <rFont val="ＭＳ Ｐゴシック"/>
        <family val="3"/>
        <charset val="128"/>
      </rPr>
      <t>更新前</t>
    </r>
    <r>
      <rPr>
        <sz val="6"/>
        <color theme="1"/>
        <rFont val="ＭＳ Ｐゴシック"/>
        <family val="3"/>
        <charset val="128"/>
      </rPr>
      <t>消費電力(kWh)</t>
    </r>
    <rPh sb="0" eb="2">
      <t>コウシン</t>
    </rPh>
    <rPh sb="2" eb="3">
      <t>マエ</t>
    </rPh>
    <rPh sb="3" eb="7">
      <t>ショウヒデンリョク</t>
    </rPh>
    <phoneticPr fontId="2"/>
  </si>
  <si>
    <r>
      <rPr>
        <sz val="6"/>
        <color rgb="FF0070C0"/>
        <rFont val="ＭＳ Ｐゴシック"/>
        <family val="3"/>
        <charset val="128"/>
      </rPr>
      <t>更新前</t>
    </r>
    <r>
      <rPr>
        <sz val="6"/>
        <color theme="1"/>
        <rFont val="ＭＳ Ｐゴシック"/>
        <family val="3"/>
        <charset val="128"/>
      </rPr>
      <t>CO2排出量(t-CO2)</t>
    </r>
    <rPh sb="0" eb="2">
      <t>コウシン</t>
    </rPh>
    <rPh sb="2" eb="3">
      <t>マエ</t>
    </rPh>
    <rPh sb="6" eb="8">
      <t>ハイシュツ</t>
    </rPh>
    <rPh sb="8" eb="9">
      <t>リョウ</t>
    </rPh>
    <phoneticPr fontId="2"/>
  </si>
  <si>
    <t>：～：</t>
    <phoneticPr fontId="2"/>
  </si>
  <si>
    <t>：　～　：</t>
    <phoneticPr fontId="2"/>
  </si>
  <si>
    <t>8：30～9：00</t>
    <phoneticPr fontId="2"/>
  </si>
  <si>
    <t xml:space="preserve">照明の
種類
</t>
    <rPh sb="0" eb="2">
      <t>ショウメイ</t>
    </rPh>
    <rPh sb="4" eb="6">
      <t>シュルイ</t>
    </rPh>
    <phoneticPr fontId="2"/>
  </si>
  <si>
    <t>蛍光灯型LED</t>
    <rPh sb="0" eb="3">
      <t>ケイコウトウ</t>
    </rPh>
    <rPh sb="3" eb="4">
      <t>ガタ</t>
    </rPh>
    <phoneticPr fontId="2"/>
  </si>
  <si>
    <t>A社</t>
    <rPh sb="1" eb="2">
      <t>シャ</t>
    </rPh>
    <phoneticPr fontId="2"/>
  </si>
  <si>
    <t>●●</t>
    <phoneticPr fontId="2"/>
  </si>
  <si>
    <t>B社</t>
    <rPh sb="1" eb="2">
      <t>シャ</t>
    </rPh>
    <phoneticPr fontId="2"/>
  </si>
  <si>
    <t>9：00～22：00</t>
    <phoneticPr fontId="2"/>
  </si>
  <si>
    <t>22：00～22:30</t>
    <phoneticPr fontId="2"/>
  </si>
  <si>
    <t>例　●●店</t>
  </si>
  <si>
    <t>例　●●店</t>
    <rPh sb="0" eb="1">
      <t>レイ</t>
    </rPh>
    <rPh sb="4" eb="5">
      <t>ミセ</t>
    </rPh>
    <phoneticPr fontId="2"/>
  </si>
  <si>
    <t>※行やシーン別の列が足りない場合は、行や列を挿入し調整して使用してください。</t>
    <rPh sb="1" eb="2">
      <t>ギョウ</t>
    </rPh>
    <rPh sb="6" eb="7">
      <t>ベツ</t>
    </rPh>
    <rPh sb="8" eb="9">
      <t>レツ</t>
    </rPh>
    <rPh sb="10" eb="11">
      <t>タ</t>
    </rPh>
    <rPh sb="14" eb="16">
      <t>バアイ</t>
    </rPh>
    <rPh sb="18" eb="19">
      <t>ギョウ</t>
    </rPh>
    <rPh sb="20" eb="21">
      <t>レツ</t>
    </rPh>
    <rPh sb="22" eb="24">
      <t>ソウニュウ</t>
    </rPh>
    <rPh sb="25" eb="27">
      <t>チョウセイ</t>
    </rPh>
    <rPh sb="29" eb="31">
      <t>シヨウ</t>
    </rPh>
    <phoneticPr fontId="3"/>
  </si>
  <si>
    <t>蛍光灯</t>
    <rPh sb="0" eb="3">
      <t>ケイコウトウ</t>
    </rPh>
    <phoneticPr fontId="2"/>
  </si>
  <si>
    <t>〇〇〇</t>
    <phoneticPr fontId="2"/>
  </si>
  <si>
    <t>※シーン別に調光率を設けている場合は時間（ｈ）と調光率（％）を入力してください。</t>
    <rPh sb="4" eb="5">
      <t>ベツ</t>
    </rPh>
    <rPh sb="6" eb="9">
      <t>チョウコウリツ</t>
    </rPh>
    <rPh sb="10" eb="11">
      <t>モウ</t>
    </rPh>
    <rPh sb="15" eb="17">
      <t>バアイ</t>
    </rPh>
    <rPh sb="18" eb="20">
      <t>ジカン</t>
    </rPh>
    <rPh sb="24" eb="27">
      <t>チョウコウリツ</t>
    </rPh>
    <rPh sb="31" eb="33">
      <t>ニュウリョク</t>
    </rPh>
    <phoneticPr fontId="3"/>
  </si>
  <si>
    <t>シーン４</t>
  </si>
  <si>
    <t>シーン５</t>
  </si>
  <si>
    <t>：～:</t>
    <phoneticPr fontId="2"/>
  </si>
  <si>
    <t>C社</t>
    <rPh sb="1" eb="2">
      <t>シャ</t>
    </rPh>
    <phoneticPr fontId="2"/>
  </si>
  <si>
    <t>8：00～8：30</t>
    <phoneticPr fontId="2"/>
  </si>
  <si>
    <t>8：30～12：00</t>
    <phoneticPr fontId="2"/>
  </si>
  <si>
    <t>13：00～17：00</t>
    <phoneticPr fontId="2"/>
  </si>
  <si>
    <t>17：00～18：00</t>
    <phoneticPr fontId="2"/>
  </si>
  <si>
    <t>12：00～13：00</t>
    <phoneticPr fontId="2"/>
  </si>
  <si>
    <t>シーン別　　1日の点灯時間（ｈ/日）と調光率（％）</t>
    <rPh sb="3" eb="4">
      <t>ベツ</t>
    </rPh>
    <rPh sb="7" eb="8">
      <t>ニチ</t>
    </rPh>
    <rPh sb="9" eb="13">
      <t>テントウジカン</t>
    </rPh>
    <rPh sb="16" eb="17">
      <t>ヒ</t>
    </rPh>
    <rPh sb="19" eb="21">
      <t>チョウコウ</t>
    </rPh>
    <rPh sb="21" eb="22">
      <t>リツ</t>
    </rPh>
    <phoneticPr fontId="2"/>
  </si>
  <si>
    <t>例　〇●室</t>
  </si>
  <si>
    <t>例　〇●室</t>
    <rPh sb="0" eb="1">
      <t>レイ</t>
    </rPh>
    <rPh sb="4" eb="5">
      <t>シツ</t>
    </rPh>
    <phoneticPr fontId="2"/>
  </si>
  <si>
    <t>〇〇</t>
    <phoneticPr fontId="2"/>
  </si>
  <si>
    <t>8：00～17：00</t>
    <phoneticPr fontId="2"/>
  </si>
  <si>
    <t>調光方式</t>
    <rPh sb="0" eb="2">
      <t>チョウコウ</t>
    </rPh>
    <rPh sb="2" eb="4">
      <t>ホウシキ</t>
    </rPh>
    <phoneticPr fontId="2"/>
  </si>
  <si>
    <r>
      <rPr>
        <b/>
        <sz val="6"/>
        <color rgb="FFFF0000"/>
        <rFont val="ＭＳ Ｐゴシック"/>
        <family val="3"/>
        <charset val="128"/>
      </rPr>
      <t>更新後</t>
    </r>
    <r>
      <rPr>
        <b/>
        <sz val="6"/>
        <color theme="1"/>
        <rFont val="ＭＳ Ｐゴシック"/>
        <family val="3"/>
        <charset val="128"/>
      </rPr>
      <t>CO2排出量(t-CO2)</t>
    </r>
    <rPh sb="0" eb="2">
      <t>コウシン</t>
    </rPh>
    <rPh sb="2" eb="3">
      <t>ゴ</t>
    </rPh>
    <rPh sb="6" eb="8">
      <t>ハイシュツ</t>
    </rPh>
    <rPh sb="8" eb="9">
      <t>リョウ</t>
    </rPh>
    <phoneticPr fontId="2"/>
  </si>
  <si>
    <t>スケジュール制御</t>
    <rPh sb="6" eb="8">
      <t>セイギョ</t>
    </rPh>
    <phoneticPr fontId="2"/>
  </si>
  <si>
    <t>例　事務所２F</t>
    <phoneticPr fontId="2"/>
  </si>
  <si>
    <t>例　事務所　２F</t>
    <rPh sb="0" eb="1">
      <t>レイ</t>
    </rPh>
    <rPh sb="2" eb="5">
      <t>ジムショ</t>
    </rPh>
    <phoneticPr fontId="2"/>
  </si>
  <si>
    <t>◎◎◎</t>
    <phoneticPr fontId="2"/>
  </si>
  <si>
    <t>水色部分を入力</t>
    <rPh sb="0" eb="2">
      <t>ミズイロ</t>
    </rPh>
    <rPh sb="2" eb="4">
      <t>ブブン</t>
    </rPh>
    <rPh sb="5" eb="7">
      <t>ニュウリョク</t>
    </rPh>
    <phoneticPr fontId="2"/>
  </si>
  <si>
    <t>※調光方式はスケジュール制御、人感センサー、照度センサー等調光の仕方を入力してください。</t>
    <rPh sb="1" eb="5">
      <t>チョウコウホウシキ</t>
    </rPh>
    <rPh sb="12" eb="14">
      <t>セイギョ</t>
    </rPh>
    <rPh sb="15" eb="17">
      <t>ジンカン</t>
    </rPh>
    <rPh sb="22" eb="24">
      <t>ショウド</t>
    </rPh>
    <rPh sb="28" eb="29">
      <t>トウ</t>
    </rPh>
    <rPh sb="29" eb="31">
      <t>チョウコウ</t>
    </rPh>
    <rPh sb="32" eb="34">
      <t>シカタ</t>
    </rPh>
    <rPh sb="35" eb="37">
      <t>ニュウリョク</t>
    </rPh>
    <phoneticPr fontId="2"/>
  </si>
  <si>
    <r>
      <rPr>
        <b/>
        <sz val="9"/>
        <color theme="1"/>
        <rFont val="ＭＳ Ｐゴシック"/>
        <family val="3"/>
        <charset val="128"/>
      </rPr>
      <t>機器消費電力量</t>
    </r>
    <r>
      <rPr>
        <b/>
        <sz val="10"/>
        <color theme="1"/>
        <rFont val="ＭＳ Ｐゴシック"/>
        <family val="3"/>
        <charset val="128"/>
      </rPr>
      <t xml:space="preserve">
（ｋＷｈ/台）</t>
    </r>
    <rPh sb="0" eb="2">
      <t>キキ</t>
    </rPh>
    <rPh sb="2" eb="7">
      <t>ショウヒデンリョクリョウ</t>
    </rPh>
    <rPh sb="13" eb="14">
      <t>ダイ</t>
    </rPh>
    <phoneticPr fontId="2"/>
  </si>
  <si>
    <r>
      <t xml:space="preserve">CO2排出量
</t>
    </r>
    <r>
      <rPr>
        <b/>
        <sz val="9"/>
        <color theme="1"/>
        <rFont val="ＭＳ Ｐゴシック"/>
        <family val="3"/>
        <charset val="128"/>
      </rPr>
      <t>（ｋｇ-CO2/年）</t>
    </r>
    <rPh sb="3" eb="5">
      <t>ハイシュツ</t>
    </rPh>
    <rPh sb="5" eb="6">
      <t>リョウ</t>
    </rPh>
    <rPh sb="15" eb="16">
      <t>ネン</t>
    </rPh>
    <phoneticPr fontId="2"/>
  </si>
  <si>
    <t>※行が足りない場合は、行を追加してください。</t>
    <rPh sb="1" eb="2">
      <t>ギョウ</t>
    </rPh>
    <rPh sb="3" eb="4">
      <t>タ</t>
    </rPh>
    <rPh sb="7" eb="9">
      <t>バアイ</t>
    </rPh>
    <rPh sb="11" eb="12">
      <t>ギョウ</t>
    </rPh>
    <rPh sb="13" eb="15">
      <t>ツイカ</t>
    </rPh>
    <phoneticPr fontId="3"/>
  </si>
  <si>
    <t>照明更新によるCO2削減量　計算シート</t>
    <rPh sb="0" eb="2">
      <t>ショウメイ</t>
    </rPh>
    <rPh sb="2" eb="4">
      <t>コウシン</t>
    </rPh>
    <rPh sb="10" eb="12">
      <t>サクゲン</t>
    </rPh>
    <rPh sb="12" eb="13">
      <t>リョウ</t>
    </rPh>
    <rPh sb="14" eb="16">
      <t>ケイサン</t>
    </rPh>
    <phoneticPr fontId="2"/>
  </si>
  <si>
    <r>
      <rPr>
        <sz val="9"/>
        <color theme="1"/>
        <rFont val="ＭＳ Ｐゴシック"/>
        <family val="3"/>
        <charset val="128"/>
      </rPr>
      <t>更新前
照明の種類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(水銀灯,
蛍光灯など）</t>
    </r>
    <rPh sb="0" eb="3">
      <t>コウシンマエ</t>
    </rPh>
    <rPh sb="4" eb="6">
      <t>ショウメイ</t>
    </rPh>
    <rPh sb="7" eb="9">
      <t>シュルイ</t>
    </rPh>
    <rPh sb="11" eb="13">
      <t>スイギン</t>
    </rPh>
    <rPh sb="13" eb="14">
      <t>トウ</t>
    </rPh>
    <rPh sb="16" eb="19">
      <t>ケイコウトウ</t>
    </rPh>
    <phoneticPr fontId="2"/>
  </si>
  <si>
    <t>（Ｗ/台）</t>
  </si>
  <si>
    <t>（ｋWh/年間）</t>
    <rPh sb="5" eb="7">
      <t>ネンカン</t>
    </rPh>
    <phoneticPr fontId="2"/>
  </si>
  <si>
    <t>年間消費電力量</t>
    <rPh sb="0" eb="2">
      <t>ネンカン</t>
    </rPh>
    <rPh sb="2" eb="4">
      <t>ショウヒ</t>
    </rPh>
    <rPh sb="4" eb="6">
      <t>デンリョク</t>
    </rPh>
    <rPh sb="6" eb="7">
      <t>リョウ</t>
    </rPh>
    <phoneticPr fontId="2"/>
  </si>
  <si>
    <t>（ｋｇ-CO2/年）</t>
    <phoneticPr fontId="2"/>
  </si>
  <si>
    <r>
      <t xml:space="preserve">CO2削減量
</t>
    </r>
    <r>
      <rPr>
        <sz val="9"/>
        <color theme="1"/>
        <rFont val="ＭＳ Ｐゴシック"/>
        <family val="3"/>
        <charset val="128"/>
      </rPr>
      <t>（ｋｇ-CO2/年）</t>
    </r>
    <rPh sb="3" eb="5">
      <t>サクゲン</t>
    </rPh>
    <rPh sb="5" eb="6">
      <t>リョウ</t>
    </rPh>
    <rPh sb="6" eb="7">
      <t>シュツリョウ</t>
    </rPh>
    <rPh sb="15" eb="16">
      <t>ネン</t>
    </rPh>
    <phoneticPr fontId="2"/>
  </si>
  <si>
    <r>
      <rPr>
        <sz val="9"/>
        <color theme="1"/>
        <rFont val="ＭＳ Ｐゴシック"/>
        <family val="3"/>
        <charset val="128"/>
      </rPr>
      <t>機器消費
電力量</t>
    </r>
    <r>
      <rPr>
        <sz val="10"/>
        <color theme="1"/>
        <rFont val="ＭＳ Ｐゴシック"/>
        <family val="3"/>
        <charset val="128"/>
      </rPr>
      <t xml:space="preserve">
（ｋＷｈ/台）</t>
    </r>
    <rPh sb="0" eb="2">
      <t>キキ</t>
    </rPh>
    <rPh sb="2" eb="4">
      <t>ショウヒ</t>
    </rPh>
    <rPh sb="5" eb="7">
      <t>デンリョク</t>
    </rPh>
    <rPh sb="7" eb="8">
      <t>リョウ</t>
    </rPh>
    <rPh sb="14" eb="15">
      <t>ダイ</t>
    </rPh>
    <phoneticPr fontId="2"/>
  </si>
  <si>
    <t>CO2削減量(t-CO2)</t>
    <rPh sb="3" eb="5">
      <t>サクゲン</t>
    </rPh>
    <rPh sb="5" eb="6">
      <t>リョウ</t>
    </rPh>
    <rPh sb="6" eb="7">
      <t>シュツリョウ</t>
    </rPh>
    <phoneticPr fontId="2"/>
  </si>
  <si>
    <t>LED更新による削減量</t>
    <rPh sb="3" eb="5">
      <t>コウシン</t>
    </rPh>
    <rPh sb="8" eb="11">
      <t>サクゲンリョウ</t>
    </rPh>
    <phoneticPr fontId="2"/>
  </si>
  <si>
    <t>九州電力の排出係数を使用する場合は、調整後排出係数を使用して下さい。</t>
    <rPh sb="0" eb="2">
      <t>キュウシュウ</t>
    </rPh>
    <rPh sb="2" eb="4">
      <t>デンリョク</t>
    </rPh>
    <rPh sb="5" eb="7">
      <t>ハイシュツ</t>
    </rPh>
    <rPh sb="7" eb="9">
      <t>ケイスウ</t>
    </rPh>
    <rPh sb="10" eb="12">
      <t>シヨウ</t>
    </rPh>
    <rPh sb="14" eb="16">
      <t>バアイ</t>
    </rPh>
    <rPh sb="18" eb="21">
      <t>チョウセイゴ</t>
    </rPh>
    <rPh sb="21" eb="23">
      <t>ハイシュツ</t>
    </rPh>
    <rPh sb="23" eb="25">
      <t>ケイスウ</t>
    </rPh>
    <rPh sb="26" eb="28">
      <t>シヨウ</t>
    </rPh>
    <rPh sb="30" eb="31">
      <t>クダ</t>
    </rPh>
    <phoneticPr fontId="2"/>
  </si>
  <si>
    <t>電力削減量(kWh)</t>
    <rPh sb="0" eb="2">
      <t>デンリョク</t>
    </rPh>
    <rPh sb="2" eb="5">
      <t>サクゲンリョウ</t>
    </rPh>
    <phoneticPr fontId="2"/>
  </si>
  <si>
    <t>削減率（％）</t>
    <rPh sb="0" eb="3">
      <t>サクゲンリツ</t>
    </rPh>
    <phoneticPr fontId="2"/>
  </si>
  <si>
    <t>※行が足りない場合は、行を追加又はシートをコピーして使用してください。</t>
    <rPh sb="1" eb="2">
      <t>ギョウ</t>
    </rPh>
    <rPh sb="3" eb="4">
      <t>タ</t>
    </rPh>
    <rPh sb="7" eb="9">
      <t>バアイ</t>
    </rPh>
    <rPh sb="11" eb="12">
      <t>ギョウ</t>
    </rPh>
    <rPh sb="13" eb="15">
      <t>ツイカ</t>
    </rPh>
    <rPh sb="15" eb="16">
      <t>マタ</t>
    </rPh>
    <rPh sb="26" eb="28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</si>
</sst>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#,###&quot;台&quot;"/>
    <numFmt numFmtId="177" formatCode="##,###&quot;（h）&quot;"/>
    <numFmt numFmtId="178" formatCode="#,##0.0;[Red]\-#,##0.0"/>
    <numFmt numFmtId="179" formatCode="##,###&quot;ｋWh&quot;"/>
    <numFmt numFmtId="180" formatCode="#,##0_ "/>
    <numFmt numFmtId="181" formatCode="0_);[Red]\(0\)"/>
    <numFmt numFmtId="182" formatCode="##,###.0&quot;ｋｇ－CO2&quot;"/>
    <numFmt numFmtId="183" formatCode="0.0&quot;ｈ&quot;"/>
    <numFmt numFmtId="184" formatCode="#,##0_);[Red]\(#,##0\)"/>
    <numFmt numFmtId="185" formatCode="##,###.0&quot;kg-CO2&quot;"/>
    <numFmt numFmtId="186" formatCode="#,##0.0_);[Red]\(#,##0.0\)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メイリオ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6"/>
      <color rgb="FF0070C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4" xfId="3" applyFont="1" applyBorder="1">
      <alignment vertical="center"/>
    </xf>
    <xf numFmtId="0" fontId="6" fillId="0" borderId="0" xfId="3" applyFont="1" applyAlignment="1">
      <alignment vertical="top"/>
    </xf>
    <xf numFmtId="0" fontId="6" fillId="0" borderId="8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176" fontId="6" fillId="0" borderId="0" xfId="3" applyNumberFormat="1" applyFont="1">
      <alignment vertical="center"/>
    </xf>
    <xf numFmtId="0" fontId="6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6" fillId="4" borderId="0" xfId="3" applyFont="1" applyFill="1">
      <alignment vertical="center"/>
    </xf>
    <xf numFmtId="177" fontId="9" fillId="2" borderId="4" xfId="3" applyNumberFormat="1" applyFont="1" applyFill="1" applyBorder="1" applyProtection="1">
      <alignment vertical="center"/>
      <protection locked="0"/>
    </xf>
    <xf numFmtId="176" fontId="6" fillId="2" borderId="4" xfId="3" applyNumberFormat="1" applyFont="1" applyFill="1" applyBorder="1" applyProtection="1">
      <alignment vertical="center"/>
      <protection locked="0"/>
    </xf>
    <xf numFmtId="0" fontId="6" fillId="2" borderId="0" xfId="3" applyFont="1" applyFill="1">
      <alignment vertical="center"/>
    </xf>
    <xf numFmtId="176" fontId="6" fillId="4" borderId="4" xfId="3" applyNumberFormat="1" applyFont="1" applyFill="1" applyBorder="1" applyProtection="1">
      <alignment vertical="center"/>
      <protection locked="0"/>
    </xf>
    <xf numFmtId="177" fontId="11" fillId="2" borderId="4" xfId="3" applyNumberFormat="1" applyFont="1" applyFill="1" applyBorder="1" applyProtection="1">
      <alignment vertical="center"/>
      <protection locked="0"/>
    </xf>
    <xf numFmtId="0" fontId="6" fillId="4" borderId="4" xfId="3" applyFont="1" applyFill="1" applyBorder="1" applyAlignment="1" applyProtection="1">
      <alignment vertical="center" wrapText="1"/>
      <protection locked="0"/>
    </xf>
    <xf numFmtId="0" fontId="6" fillId="4" borderId="4" xfId="3" applyFont="1" applyFill="1" applyBorder="1" applyAlignment="1" applyProtection="1">
      <alignment horizontal="left" vertical="center" wrapText="1"/>
      <protection locked="0"/>
    </xf>
    <xf numFmtId="0" fontId="6" fillId="4" borderId="4" xfId="3" applyFont="1" applyFill="1" applyBorder="1" applyProtection="1">
      <alignment vertical="center"/>
      <protection locked="0"/>
    </xf>
    <xf numFmtId="180" fontId="6" fillId="2" borderId="4" xfId="3" applyNumberFormat="1" applyFont="1" applyFill="1" applyBorder="1" applyProtection="1">
      <alignment vertical="center"/>
      <protection locked="0"/>
    </xf>
    <xf numFmtId="0" fontId="6" fillId="0" borderId="0" xfId="3" applyFont="1" applyAlignment="1" applyProtection="1">
      <alignment vertical="center" wrapText="1"/>
      <protection locked="0"/>
    </xf>
    <xf numFmtId="0" fontId="6" fillId="0" borderId="4" xfId="3" applyFont="1" applyBorder="1" applyAlignment="1" applyProtection="1">
      <alignment vertical="center" wrapText="1"/>
      <protection locked="0"/>
    </xf>
    <xf numFmtId="176" fontId="8" fillId="0" borderId="11" xfId="3" applyNumberFormat="1" applyFont="1" applyBorder="1" applyAlignment="1" applyProtection="1">
      <alignment horizontal="center" vertical="center" wrapText="1"/>
      <protection locked="0"/>
    </xf>
    <xf numFmtId="180" fontId="8" fillId="0" borderId="11" xfId="3" applyNumberFormat="1" applyFont="1" applyBorder="1" applyAlignment="1" applyProtection="1">
      <alignment horizontal="center" vertical="center"/>
      <protection locked="0"/>
    </xf>
    <xf numFmtId="2" fontId="8" fillId="0" borderId="12" xfId="3" applyNumberFormat="1" applyFont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right" vertical="center" wrapText="1"/>
      <protection locked="0"/>
    </xf>
    <xf numFmtId="181" fontId="6" fillId="3" borderId="15" xfId="3" applyNumberFormat="1" applyFont="1" applyFill="1" applyBorder="1">
      <alignment vertical="center"/>
    </xf>
    <xf numFmtId="0" fontId="6" fillId="2" borderId="4" xfId="1" applyNumberFormat="1" applyFont="1" applyFill="1" applyBorder="1" applyAlignment="1" applyProtection="1">
      <alignment vertical="center" wrapText="1"/>
      <protection locked="0"/>
    </xf>
    <xf numFmtId="38" fontId="6" fillId="2" borderId="4" xfId="1" applyFont="1" applyFill="1" applyBorder="1" applyProtection="1">
      <alignment vertical="center"/>
      <protection locked="0"/>
    </xf>
    <xf numFmtId="178" fontId="6" fillId="2" borderId="4" xfId="1" applyNumberFormat="1" applyFont="1" applyFill="1" applyBorder="1" applyProtection="1">
      <alignment vertical="center"/>
      <protection locked="0"/>
    </xf>
    <xf numFmtId="0" fontId="16" fillId="0" borderId="0" xfId="3" applyFont="1" applyAlignment="1">
      <alignment horizontal="center" vertical="center"/>
    </xf>
    <xf numFmtId="0" fontId="6" fillId="0" borderId="20" xfId="3" applyFont="1" applyBorder="1">
      <alignment vertical="center"/>
    </xf>
    <xf numFmtId="0" fontId="6" fillId="0" borderId="0" xfId="3" applyFont="1" applyAlignment="1">
      <alignment horizontal="center" vertical="center" wrapText="1"/>
    </xf>
    <xf numFmtId="2" fontId="8" fillId="0" borderId="0" xfId="3" applyNumberFormat="1" applyFont="1" applyAlignment="1" applyProtection="1">
      <alignment horizontal="center" vertical="center"/>
      <protection locked="0"/>
    </xf>
    <xf numFmtId="178" fontId="6" fillId="0" borderId="0" xfId="1" applyNumberFormat="1" applyFont="1" applyFill="1" applyBorder="1" applyProtection="1">
      <alignment vertical="center"/>
      <protection locked="0"/>
    </xf>
    <xf numFmtId="38" fontId="6" fillId="0" borderId="0" xfId="1" applyFont="1" applyFill="1" applyBorder="1" applyProtection="1">
      <alignment vertical="center"/>
      <protection locked="0"/>
    </xf>
    <xf numFmtId="182" fontId="7" fillId="0" borderId="0" xfId="3" applyNumberFormat="1" applyFont="1">
      <alignment vertical="center"/>
    </xf>
    <xf numFmtId="40" fontId="6" fillId="0" borderId="0" xfId="1" applyNumberFormat="1" applyFont="1" applyFill="1" applyBorder="1">
      <alignment vertical="center"/>
    </xf>
    <xf numFmtId="0" fontId="7" fillId="0" borderId="0" xfId="3" applyFont="1">
      <alignment vertical="center"/>
    </xf>
    <xf numFmtId="0" fontId="20" fillId="5" borderId="4" xfId="3" applyFont="1" applyFill="1" applyBorder="1" applyAlignment="1">
      <alignment horizontal="center" vertical="center" wrapText="1"/>
    </xf>
    <xf numFmtId="20" fontId="20" fillId="5" borderId="4" xfId="3" applyNumberFormat="1" applyFont="1" applyFill="1" applyBorder="1" applyAlignment="1">
      <alignment horizontal="center" vertical="center" wrapText="1"/>
    </xf>
    <xf numFmtId="183" fontId="19" fillId="4" borderId="4" xfId="3" applyNumberFormat="1" applyFont="1" applyFill="1" applyBorder="1" applyAlignment="1" applyProtection="1">
      <alignment horizontal="center" vertical="center" wrapText="1"/>
      <protection locked="0"/>
    </xf>
    <xf numFmtId="9" fontId="19" fillId="4" borderId="4" xfId="2" applyFont="1" applyFill="1" applyBorder="1" applyAlignment="1" applyProtection="1">
      <alignment horizontal="center" vertical="center" wrapText="1"/>
      <protection locked="0"/>
    </xf>
    <xf numFmtId="176" fontId="8" fillId="0" borderId="24" xfId="3" applyNumberFormat="1" applyFont="1" applyBorder="1" applyAlignment="1" applyProtection="1">
      <alignment horizontal="center" vertical="center" wrapText="1"/>
      <protection locked="0"/>
    </xf>
    <xf numFmtId="2" fontId="21" fillId="0" borderId="12" xfId="3" applyNumberFormat="1" applyFont="1" applyBorder="1" applyAlignment="1" applyProtection="1">
      <alignment horizontal="center" vertical="center"/>
      <protection locked="0"/>
    </xf>
    <xf numFmtId="40" fontId="17" fillId="3" borderId="17" xfId="1" applyNumberFormat="1" applyFont="1" applyFill="1" applyBorder="1">
      <alignment vertical="center"/>
    </xf>
    <xf numFmtId="40" fontId="25" fillId="3" borderId="17" xfId="1" applyNumberFormat="1" applyFont="1" applyFill="1" applyBorder="1">
      <alignment vertical="center"/>
    </xf>
    <xf numFmtId="0" fontId="6" fillId="4" borderId="4" xfId="3" applyFont="1" applyFill="1" applyBorder="1" applyAlignment="1" applyProtection="1">
      <alignment horizontal="right" vertical="center" wrapText="1"/>
      <protection locked="0"/>
    </xf>
    <xf numFmtId="0" fontId="6" fillId="4" borderId="4" xfId="3" applyFont="1" applyFill="1" applyBorder="1" applyAlignment="1" applyProtection="1">
      <alignment horizontal="right" vertical="center"/>
      <protection locked="0"/>
    </xf>
    <xf numFmtId="0" fontId="17" fillId="0" borderId="4" xfId="3" applyFont="1" applyBorder="1" applyAlignment="1">
      <alignment horizontal="center" vertical="center" wrapText="1"/>
    </xf>
    <xf numFmtId="0" fontId="21" fillId="0" borderId="4" xfId="3" applyFont="1" applyBorder="1" applyAlignment="1">
      <alignment horizontal="center" vertical="center" wrapText="1"/>
    </xf>
    <xf numFmtId="176" fontId="7" fillId="0" borderId="0" xfId="3" applyNumberFormat="1" applyFont="1">
      <alignment vertical="center"/>
    </xf>
    <xf numFmtId="0" fontId="19" fillId="4" borderId="4" xfId="3" applyFont="1" applyFill="1" applyBorder="1" applyAlignment="1" applyProtection="1">
      <alignment vertical="center" wrapText="1"/>
      <protection locked="0"/>
    </xf>
    <xf numFmtId="0" fontId="19" fillId="4" borderId="4" xfId="3" applyFont="1" applyFill="1" applyBorder="1" applyAlignment="1" applyProtection="1">
      <alignment horizontal="right" vertical="center" wrapText="1"/>
      <protection locked="0"/>
    </xf>
    <xf numFmtId="177" fontId="19" fillId="2" borderId="4" xfId="3" applyNumberFormat="1" applyFont="1" applyFill="1" applyBorder="1" applyProtection="1">
      <alignment vertical="center"/>
      <protection locked="0"/>
    </xf>
    <xf numFmtId="0" fontId="19" fillId="2" borderId="4" xfId="1" applyNumberFormat="1" applyFont="1" applyFill="1" applyBorder="1" applyAlignment="1" applyProtection="1">
      <alignment vertical="center" wrapText="1"/>
      <protection locked="0"/>
    </xf>
    <xf numFmtId="176" fontId="19" fillId="4" borderId="4" xfId="3" applyNumberFormat="1" applyFont="1" applyFill="1" applyBorder="1" applyProtection="1">
      <alignment vertical="center"/>
      <protection locked="0"/>
    </xf>
    <xf numFmtId="180" fontId="19" fillId="2" borderId="4" xfId="3" applyNumberFormat="1" applyFont="1" applyFill="1" applyBorder="1" applyProtection="1">
      <alignment vertical="center"/>
      <protection locked="0"/>
    </xf>
    <xf numFmtId="178" fontId="19" fillId="2" borderId="4" xfId="1" applyNumberFormat="1" applyFont="1" applyFill="1" applyBorder="1" applyProtection="1">
      <alignment vertical="center"/>
      <protection locked="0"/>
    </xf>
    <xf numFmtId="0" fontId="19" fillId="4" borderId="4" xfId="3" applyFont="1" applyFill="1" applyBorder="1" applyAlignment="1" applyProtection="1">
      <alignment horizontal="left" vertical="center" wrapText="1"/>
      <protection locked="0"/>
    </xf>
    <xf numFmtId="38" fontId="19" fillId="2" borderId="4" xfId="1" applyFont="1" applyFill="1" applyBorder="1" applyProtection="1">
      <alignment vertical="center"/>
      <protection locked="0"/>
    </xf>
    <xf numFmtId="179" fontId="11" fillId="2" borderId="4" xfId="3" applyNumberFormat="1" applyFont="1" applyFill="1" applyBorder="1" applyProtection="1">
      <alignment vertical="center"/>
      <protection locked="0"/>
    </xf>
    <xf numFmtId="0" fontId="6" fillId="2" borderId="4" xfId="3" applyFont="1" applyFill="1" applyBorder="1" applyAlignment="1" applyProtection="1">
      <alignment horizontal="left" vertical="center" wrapText="1"/>
      <protection locked="0"/>
    </xf>
    <xf numFmtId="0" fontId="6" fillId="2" borderId="4" xfId="3" applyFont="1" applyFill="1" applyBorder="1" applyProtection="1">
      <alignment vertical="center"/>
      <protection locked="0"/>
    </xf>
    <xf numFmtId="0" fontId="6" fillId="2" borderId="4" xfId="3" applyFont="1" applyFill="1" applyBorder="1" applyAlignment="1" applyProtection="1">
      <alignment vertical="center" wrapText="1"/>
      <protection locked="0"/>
    </xf>
    <xf numFmtId="0" fontId="6" fillId="2" borderId="4" xfId="3" applyFont="1" applyFill="1" applyBorder="1" applyAlignment="1" applyProtection="1">
      <alignment horizontal="right" vertical="center" wrapText="1"/>
      <protection locked="0"/>
    </xf>
    <xf numFmtId="178" fontId="6" fillId="2" borderId="4" xfId="1" applyNumberFormat="1" applyFont="1" applyFill="1" applyBorder="1" applyAlignment="1" applyProtection="1">
      <alignment horizontal="right" vertical="center" wrapText="1"/>
      <protection locked="0"/>
    </xf>
    <xf numFmtId="178" fontId="6" fillId="2" borderId="4" xfId="1" applyNumberFormat="1" applyFont="1" applyFill="1" applyBorder="1" applyAlignment="1" applyProtection="1">
      <alignment vertical="center" wrapText="1"/>
      <protection locked="0"/>
    </xf>
    <xf numFmtId="0" fontId="6" fillId="2" borderId="4" xfId="3" applyFont="1" applyFill="1" applyBorder="1" applyAlignment="1" applyProtection="1">
      <alignment horizontal="left" vertical="center"/>
      <protection locked="0"/>
    </xf>
    <xf numFmtId="178" fontId="6" fillId="2" borderId="4" xfId="1" applyNumberFormat="1" applyFont="1" applyFill="1" applyBorder="1" applyAlignment="1" applyProtection="1">
      <alignment horizontal="right" vertical="center"/>
      <protection locked="0"/>
    </xf>
    <xf numFmtId="177" fontId="11" fillId="0" borderId="0" xfId="3" applyNumberFormat="1" applyFont="1" applyProtection="1">
      <alignment vertical="center"/>
      <protection locked="0"/>
    </xf>
    <xf numFmtId="179" fontId="11" fillId="0" borderId="0" xfId="3" applyNumberFormat="1" applyFont="1" applyProtection="1">
      <alignment vertical="center"/>
      <protection locked="0"/>
    </xf>
    <xf numFmtId="0" fontId="6" fillId="0" borderId="4" xfId="3" applyFont="1" applyBorder="1" applyAlignment="1" applyProtection="1">
      <alignment horizontal="right" vertical="center" wrapText="1"/>
      <protection locked="0"/>
    </xf>
    <xf numFmtId="176" fontId="7" fillId="2" borderId="4" xfId="3" applyNumberFormat="1" applyFont="1" applyFill="1" applyBorder="1">
      <alignment vertical="center"/>
    </xf>
    <xf numFmtId="182" fontId="7" fillId="2" borderId="4" xfId="3" applyNumberFormat="1" applyFont="1" applyFill="1" applyBorder="1">
      <alignment vertical="center"/>
    </xf>
    <xf numFmtId="185" fontId="7" fillId="2" borderId="4" xfId="3" applyNumberFormat="1" applyFont="1" applyFill="1" applyBorder="1">
      <alignment vertical="center"/>
    </xf>
    <xf numFmtId="185" fontId="7" fillId="0" borderId="0" xfId="3" applyNumberFormat="1" applyFont="1">
      <alignment vertical="center"/>
    </xf>
    <xf numFmtId="0" fontId="17" fillId="2" borderId="23" xfId="3" applyFont="1" applyFill="1" applyBorder="1">
      <alignment vertical="center"/>
    </xf>
    <xf numFmtId="38" fontId="12" fillId="3" borderId="16" xfId="1" applyFont="1" applyFill="1" applyBorder="1" applyProtection="1">
      <alignment vertical="center"/>
      <protection locked="0"/>
    </xf>
    <xf numFmtId="0" fontId="26" fillId="4" borderId="23" xfId="3" applyFont="1" applyFill="1" applyBorder="1">
      <alignment vertical="center"/>
    </xf>
    <xf numFmtId="0" fontId="8" fillId="0" borderId="0" xfId="3" applyFont="1" applyAlignment="1">
      <alignment horizontal="left" vertical="center"/>
    </xf>
    <xf numFmtId="180" fontId="21" fillId="3" borderId="26" xfId="3" applyNumberFormat="1" applyFont="1" applyFill="1" applyBorder="1" applyAlignment="1" applyProtection="1">
      <alignment horizontal="center" vertical="center"/>
      <protection locked="0"/>
    </xf>
    <xf numFmtId="38" fontId="12" fillId="3" borderId="27" xfId="1" applyFont="1" applyFill="1" applyBorder="1" applyProtection="1">
      <alignment vertical="center"/>
      <protection locked="0"/>
    </xf>
    <xf numFmtId="2" fontId="21" fillId="3" borderId="25" xfId="3" applyNumberFormat="1" applyFont="1" applyFill="1" applyBorder="1" applyAlignment="1" applyProtection="1">
      <alignment horizontal="center" vertical="center"/>
      <protection locked="0"/>
    </xf>
    <xf numFmtId="40" fontId="17" fillId="3" borderId="28" xfId="1" applyNumberFormat="1" applyFont="1" applyFill="1" applyBorder="1">
      <alignment vertical="center"/>
    </xf>
    <xf numFmtId="0" fontId="23" fillId="3" borderId="12" xfId="3" applyFont="1" applyFill="1" applyBorder="1" applyAlignment="1">
      <alignment horizontal="center" vertical="center"/>
    </xf>
    <xf numFmtId="9" fontId="17" fillId="3" borderId="17" xfId="2" applyFont="1" applyFill="1" applyBorder="1">
      <alignment vertical="center"/>
    </xf>
    <xf numFmtId="0" fontId="9" fillId="2" borderId="4" xfId="1" applyNumberFormat="1" applyFont="1" applyFill="1" applyBorder="1" applyAlignment="1" applyProtection="1">
      <alignment vertical="center" wrapText="1"/>
      <protection locked="0"/>
    </xf>
    <xf numFmtId="176" fontId="9" fillId="4" borderId="4" xfId="3" applyNumberFormat="1" applyFont="1" applyFill="1" applyBorder="1" applyProtection="1">
      <alignment vertical="center"/>
      <protection locked="0"/>
    </xf>
    <xf numFmtId="180" fontId="9" fillId="2" borderId="4" xfId="3" applyNumberFormat="1" applyFont="1" applyFill="1" applyBorder="1" applyProtection="1">
      <alignment vertical="center"/>
      <protection locked="0"/>
    </xf>
    <xf numFmtId="178" fontId="9" fillId="2" borderId="4" xfId="1" applyNumberFormat="1" applyFont="1" applyFill="1" applyBorder="1" applyProtection="1">
      <alignment vertical="center"/>
      <protection locked="0"/>
    </xf>
    <xf numFmtId="38" fontId="9" fillId="2" borderId="4" xfId="1" applyFont="1" applyFill="1" applyBorder="1" applyProtection="1">
      <alignment vertical="center"/>
      <protection locked="0"/>
    </xf>
    <xf numFmtId="0" fontId="9" fillId="4" borderId="4" xfId="3" applyFont="1" applyFill="1" applyBorder="1" applyAlignment="1" applyProtection="1">
      <alignment vertical="center" wrapText="1"/>
      <protection locked="0"/>
    </xf>
    <xf numFmtId="0" fontId="9" fillId="4" borderId="4" xfId="3" applyFont="1" applyFill="1" applyBorder="1" applyAlignment="1" applyProtection="1">
      <alignment horizontal="right" vertical="center" wrapText="1"/>
      <protection locked="0"/>
    </xf>
    <xf numFmtId="0" fontId="9" fillId="4" borderId="4" xfId="3" applyFont="1" applyFill="1" applyBorder="1" applyAlignment="1" applyProtection="1">
      <alignment horizontal="left" vertical="center" wrapText="1"/>
      <protection locked="0"/>
    </xf>
    <xf numFmtId="0" fontId="9" fillId="4" borderId="4" xfId="3" applyFont="1" applyFill="1" applyBorder="1" applyProtection="1">
      <alignment vertical="center"/>
      <protection locked="0"/>
    </xf>
    <xf numFmtId="0" fontId="9" fillId="4" borderId="4" xfId="3" applyFont="1" applyFill="1" applyBorder="1" applyAlignment="1" applyProtection="1">
      <alignment horizontal="right" vertical="center"/>
      <protection locked="0"/>
    </xf>
    <xf numFmtId="0" fontId="11" fillId="5" borderId="4" xfId="3" applyFont="1" applyFill="1" applyBorder="1" applyAlignment="1">
      <alignment horizontal="center" vertical="center" wrapText="1"/>
    </xf>
    <xf numFmtId="20" fontId="11" fillId="5" borderId="4" xfId="3" applyNumberFormat="1" applyFont="1" applyFill="1" applyBorder="1" applyAlignment="1">
      <alignment horizontal="center" vertical="center" wrapText="1"/>
    </xf>
    <xf numFmtId="183" fontId="9" fillId="4" borderId="4" xfId="3" applyNumberFormat="1" applyFont="1" applyFill="1" applyBorder="1" applyAlignment="1" applyProtection="1">
      <alignment horizontal="center" vertical="center" wrapText="1"/>
      <protection locked="0"/>
    </xf>
    <xf numFmtId="9" fontId="9" fillId="4" borderId="4" xfId="2" applyFont="1" applyFill="1" applyBorder="1" applyAlignment="1" applyProtection="1">
      <alignment horizontal="center" vertical="center" wrapText="1"/>
      <protection locked="0"/>
    </xf>
    <xf numFmtId="177" fontId="14" fillId="0" borderId="9" xfId="3" applyNumberFormat="1" applyFont="1" applyBorder="1" applyAlignment="1" applyProtection="1">
      <alignment horizontal="center" vertical="center"/>
      <protection locked="0"/>
    </xf>
    <xf numFmtId="177" fontId="14" fillId="0" borderId="10" xfId="3" applyNumberFormat="1" applyFont="1" applyBorder="1" applyAlignment="1" applyProtection="1">
      <alignment horizontal="center" vertical="center"/>
      <protection locked="0"/>
    </xf>
    <xf numFmtId="177" fontId="14" fillId="0" borderId="13" xfId="3" applyNumberFormat="1" applyFont="1" applyBorder="1" applyAlignment="1" applyProtection="1">
      <alignment horizontal="center" vertical="center"/>
      <protection locked="0"/>
    </xf>
    <xf numFmtId="177" fontId="14" fillId="0" borderId="14" xfId="3" applyNumberFormat="1" applyFont="1" applyBorder="1" applyAlignment="1" applyProtection="1">
      <alignment horizontal="center" vertical="center"/>
      <protection locked="0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0" fontId="21" fillId="0" borderId="6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right" vertical="center"/>
    </xf>
    <xf numFmtId="0" fontId="17" fillId="0" borderId="4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176" fontId="9" fillId="4" borderId="5" xfId="3" applyNumberFormat="1" applyFont="1" applyFill="1" applyBorder="1" applyAlignment="1" applyProtection="1">
      <alignment horizontal="center" vertical="center"/>
      <protection locked="0"/>
    </xf>
    <xf numFmtId="176" fontId="9" fillId="4" borderId="6" xfId="3" applyNumberFormat="1" applyFont="1" applyFill="1" applyBorder="1" applyAlignment="1" applyProtection="1">
      <alignment horizontal="center" vertical="center"/>
      <protection locked="0"/>
    </xf>
    <xf numFmtId="176" fontId="9" fillId="4" borderId="7" xfId="3" applyNumberFormat="1" applyFont="1" applyFill="1" applyBorder="1" applyAlignment="1" applyProtection="1">
      <alignment horizontal="center" vertical="center"/>
      <protection locked="0"/>
    </xf>
    <xf numFmtId="184" fontId="6" fillId="2" borderId="5" xfId="1" applyNumberFormat="1" applyFont="1" applyFill="1" applyBorder="1" applyAlignment="1" applyProtection="1">
      <alignment horizontal="center" vertical="center"/>
      <protection locked="0"/>
    </xf>
    <xf numFmtId="184" fontId="6" fillId="2" borderId="6" xfId="1" applyNumberFormat="1" applyFont="1" applyFill="1" applyBorder="1" applyAlignment="1" applyProtection="1">
      <alignment horizontal="center" vertical="center"/>
      <protection locked="0"/>
    </xf>
    <xf numFmtId="184" fontId="6" fillId="2" borderId="7" xfId="1" applyNumberFormat="1" applyFont="1" applyFill="1" applyBorder="1" applyAlignment="1" applyProtection="1">
      <alignment horizontal="center" vertical="center"/>
      <protection locked="0"/>
    </xf>
    <xf numFmtId="186" fontId="6" fillId="2" borderId="5" xfId="1" applyNumberFormat="1" applyFont="1" applyFill="1" applyBorder="1" applyAlignment="1" applyProtection="1">
      <alignment horizontal="center" vertical="center"/>
      <protection locked="0"/>
    </xf>
    <xf numFmtId="186" fontId="6" fillId="2" borderId="6" xfId="1" applyNumberFormat="1" applyFont="1" applyFill="1" applyBorder="1" applyAlignment="1" applyProtection="1">
      <alignment horizontal="center" vertical="center"/>
      <protection locked="0"/>
    </xf>
    <xf numFmtId="186" fontId="6" fillId="2" borderId="7" xfId="1" applyNumberFormat="1" applyFont="1" applyFill="1" applyBorder="1" applyAlignment="1" applyProtection="1">
      <alignment horizontal="center" vertical="center"/>
      <protection locked="0"/>
    </xf>
    <xf numFmtId="0" fontId="9" fillId="5" borderId="5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9" fillId="5" borderId="7" xfId="3" applyFont="1" applyFill="1" applyBorder="1" applyAlignment="1">
      <alignment horizontal="center" vertical="center" wrapText="1"/>
    </xf>
    <xf numFmtId="0" fontId="27" fillId="5" borderId="5" xfId="3" applyFont="1" applyFill="1" applyBorder="1" applyAlignment="1">
      <alignment horizontal="center" vertical="center" wrapText="1"/>
    </xf>
    <xf numFmtId="0" fontId="27" fillId="5" borderId="6" xfId="3" applyFont="1" applyFill="1" applyBorder="1" applyAlignment="1">
      <alignment horizontal="center" vertical="center" wrapText="1"/>
    </xf>
    <xf numFmtId="0" fontId="27" fillId="5" borderId="7" xfId="3" applyFont="1" applyFill="1" applyBorder="1" applyAlignment="1">
      <alignment horizontal="center" vertical="center" wrapText="1"/>
    </xf>
    <xf numFmtId="0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center" vertical="center" wrapText="1"/>
    </xf>
    <xf numFmtId="0" fontId="24" fillId="0" borderId="7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 wrapText="1"/>
    </xf>
    <xf numFmtId="0" fontId="9" fillId="5" borderId="4" xfId="3" applyFont="1" applyFill="1" applyBorder="1" applyAlignment="1">
      <alignment horizontal="center" vertical="center" wrapText="1"/>
    </xf>
    <xf numFmtId="0" fontId="27" fillId="5" borderId="4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177" fontId="13" fillId="3" borderId="9" xfId="3" applyNumberFormat="1" applyFont="1" applyFill="1" applyBorder="1" applyAlignment="1" applyProtection="1">
      <alignment horizontal="center" vertical="center"/>
      <protection locked="0"/>
    </xf>
    <xf numFmtId="177" fontId="13" fillId="3" borderId="18" xfId="3" applyNumberFormat="1" applyFont="1" applyFill="1" applyBorder="1" applyAlignment="1" applyProtection="1">
      <alignment horizontal="center" vertical="center"/>
      <protection locked="0"/>
    </xf>
    <xf numFmtId="177" fontId="13" fillId="3" borderId="13" xfId="3" applyNumberFormat="1" applyFont="1" applyFill="1" applyBorder="1" applyAlignment="1" applyProtection="1">
      <alignment horizontal="center" vertical="center"/>
      <protection locked="0"/>
    </xf>
    <xf numFmtId="177" fontId="13" fillId="3" borderId="19" xfId="3" applyNumberFormat="1" applyFont="1" applyFill="1" applyBorder="1" applyAlignment="1" applyProtection="1">
      <alignment horizontal="center" vertical="center"/>
      <protection locked="0"/>
    </xf>
    <xf numFmtId="0" fontId="7" fillId="0" borderId="4" xfId="3" applyFont="1" applyBorder="1" applyAlignment="1">
      <alignment horizontal="center" vertical="center" wrapText="1"/>
    </xf>
    <xf numFmtId="0" fontId="19" fillId="5" borderId="5" xfId="3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5" borderId="7" xfId="3" applyFont="1" applyFill="1" applyBorder="1" applyAlignment="1">
      <alignment horizontal="center" vertical="center" wrapText="1"/>
    </xf>
    <xf numFmtId="176" fontId="6" fillId="4" borderId="5" xfId="3" applyNumberFormat="1" applyFont="1" applyFill="1" applyBorder="1" applyAlignment="1" applyProtection="1">
      <alignment horizontal="center" vertical="center"/>
      <protection locked="0"/>
    </xf>
    <xf numFmtId="176" fontId="6" fillId="4" borderId="6" xfId="3" applyNumberFormat="1" applyFont="1" applyFill="1" applyBorder="1" applyAlignment="1" applyProtection="1">
      <alignment horizontal="center" vertical="center"/>
      <protection locked="0"/>
    </xf>
    <xf numFmtId="176" fontId="6" fillId="4" borderId="7" xfId="3" applyNumberFormat="1" applyFont="1" applyFill="1" applyBorder="1" applyAlignment="1" applyProtection="1">
      <alignment horizontal="center" vertical="center"/>
      <protection locked="0"/>
    </xf>
    <xf numFmtId="0" fontId="18" fillId="5" borderId="5" xfId="3" applyFont="1" applyFill="1" applyBorder="1" applyAlignment="1">
      <alignment horizontal="center" vertical="center" wrapText="1"/>
    </xf>
    <xf numFmtId="0" fontId="18" fillId="5" borderId="6" xfId="3" applyFont="1" applyFill="1" applyBorder="1" applyAlignment="1">
      <alignment horizontal="center" vertical="center" wrapText="1"/>
    </xf>
    <xf numFmtId="0" fontId="18" fillId="5" borderId="7" xfId="3" applyFont="1" applyFill="1" applyBorder="1" applyAlignment="1">
      <alignment horizontal="center" vertical="center" wrapText="1"/>
    </xf>
    <xf numFmtId="0" fontId="6" fillId="5" borderId="5" xfId="3" applyFont="1" applyFill="1" applyBorder="1" applyAlignment="1">
      <alignment horizontal="center" vertical="center" wrapText="1"/>
    </xf>
    <xf numFmtId="0" fontId="6" fillId="5" borderId="6" xfId="3" applyFont="1" applyFill="1" applyBorder="1" applyAlignment="1">
      <alignment horizontal="center" vertical="center" wrapText="1"/>
    </xf>
    <xf numFmtId="0" fontId="6" fillId="5" borderId="7" xfId="3" applyFont="1" applyFill="1" applyBorder="1" applyAlignment="1">
      <alignment horizontal="center" vertical="center" wrapText="1"/>
    </xf>
    <xf numFmtId="0" fontId="19" fillId="5" borderId="4" xfId="3" applyFont="1" applyFill="1" applyBorder="1" applyAlignment="1">
      <alignment horizontal="center" vertical="center" wrapText="1"/>
    </xf>
    <xf numFmtId="0" fontId="18" fillId="5" borderId="4" xfId="3" applyFont="1" applyFill="1" applyBorder="1" applyAlignment="1">
      <alignment horizontal="center" vertical="center" wrapTex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D5A38C2D-A5C8-4BB9-B118-8179B98EF605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04350-DF79-41BD-AAB4-B449E88AA559}">
  <sheetPr>
    <tabColor theme="9" tint="0.79998168889431442"/>
    <pageSetUpPr fitToPage="1"/>
  </sheetPr>
  <dimension ref="A1:AO156"/>
  <sheetViews>
    <sheetView tabSelected="1" view="pageBreakPreview" zoomScaleNormal="100" zoomScaleSheetLayoutView="100" workbookViewId="0">
      <selection activeCell="C10" sqref="C10"/>
    </sheetView>
  </sheetViews>
  <sheetFormatPr defaultColWidth="8.375" defaultRowHeight="13.5" x14ac:dyDescent="0.4"/>
  <cols>
    <col min="1" max="1" width="1.5" style="2" customWidth="1"/>
    <col min="2" max="2" width="3.625" style="13" customWidth="1"/>
    <col min="3" max="3" width="18" style="14" customWidth="1"/>
    <col min="4" max="4" width="9.875" style="14" customWidth="1"/>
    <col min="5" max="5" width="7.75" style="14" customWidth="1"/>
    <col min="6" max="6" width="13.5" style="14" customWidth="1"/>
    <col min="7" max="9" width="8.375" style="14" customWidth="1"/>
    <col min="10" max="10" width="8.625" style="14" customWidth="1"/>
    <col min="11" max="11" width="9.75" style="14" customWidth="1"/>
    <col min="12" max="12" width="4.875" style="2" customWidth="1"/>
    <col min="13" max="13" width="11.5" style="2" customWidth="1"/>
    <col min="14" max="15" width="11.625" style="2" customWidth="1"/>
    <col min="16" max="16" width="8" style="2" customWidth="1"/>
    <col min="17" max="41" width="3.625" style="2" customWidth="1"/>
    <col min="42" max="16384" width="8.375" style="2"/>
  </cols>
  <sheetData>
    <row r="1" spans="1:41" ht="15.75" customHeight="1" x14ac:dyDescent="0.4">
      <c r="A1" s="112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3" customFormat="1" ht="12" customHeight="1" thickBot="1" x14ac:dyDescent="0.45">
      <c r="B2" s="3" t="s">
        <v>0</v>
      </c>
      <c r="C2" s="5"/>
      <c r="D2" s="5"/>
      <c r="E2" s="5"/>
      <c r="F2" s="5"/>
      <c r="H2" s="5"/>
      <c r="I2" s="5"/>
      <c r="J2" s="5"/>
      <c r="K2" s="5"/>
      <c r="L2" s="15"/>
      <c r="M2" s="3" t="s">
        <v>69</v>
      </c>
    </row>
    <row r="3" spans="1:41" s="3" customFormat="1" ht="20.25" customHeight="1" thickBot="1" x14ac:dyDescent="0.45">
      <c r="B3" s="110" t="s">
        <v>1</v>
      </c>
      <c r="C3" s="111"/>
      <c r="D3" s="84"/>
      <c r="E3" s="36" t="s">
        <v>18</v>
      </c>
      <c r="L3" s="18"/>
      <c r="M3" s="3" t="s">
        <v>16</v>
      </c>
    </row>
    <row r="4" spans="1:41" s="3" customFormat="1" ht="17.25" customHeight="1" x14ac:dyDescent="0.4">
      <c r="B4" s="7"/>
      <c r="C4" s="85" t="s">
        <v>84</v>
      </c>
      <c r="D4" s="5"/>
      <c r="E4" s="8"/>
      <c r="F4" s="5"/>
      <c r="G4" s="5"/>
      <c r="H4" s="5"/>
      <c r="I4" s="5"/>
      <c r="J4" s="5"/>
      <c r="K4" s="5"/>
    </row>
    <row r="5" spans="1:41" s="5" customFormat="1" ht="16.5" customHeight="1" x14ac:dyDescent="0.4">
      <c r="B5" s="113" t="s">
        <v>2</v>
      </c>
      <c r="C5" s="114" t="s">
        <v>11</v>
      </c>
      <c r="D5" s="115" t="s">
        <v>15</v>
      </c>
      <c r="E5" s="116" t="s">
        <v>12</v>
      </c>
      <c r="F5" s="115" t="s">
        <v>7</v>
      </c>
      <c r="G5" s="118" t="s">
        <v>14</v>
      </c>
      <c r="H5" s="121" t="s">
        <v>4</v>
      </c>
      <c r="I5" s="121" t="s">
        <v>5</v>
      </c>
      <c r="J5" s="121" t="s">
        <v>6</v>
      </c>
      <c r="K5" s="115" t="s">
        <v>81</v>
      </c>
      <c r="L5" s="121" t="s">
        <v>3</v>
      </c>
      <c r="M5" s="115" t="s">
        <v>21</v>
      </c>
      <c r="N5" s="121" t="s">
        <v>19</v>
      </c>
      <c r="O5" s="37"/>
    </row>
    <row r="6" spans="1:41" s="5" customFormat="1" ht="16.5" customHeight="1" x14ac:dyDescent="0.4">
      <c r="B6" s="113"/>
      <c r="C6" s="114"/>
      <c r="D6" s="116"/>
      <c r="E6" s="116"/>
      <c r="F6" s="117"/>
      <c r="G6" s="119"/>
      <c r="H6" s="121"/>
      <c r="I6" s="121"/>
      <c r="J6" s="121"/>
      <c r="K6" s="116"/>
      <c r="L6" s="121"/>
      <c r="M6" s="116"/>
      <c r="N6" s="121"/>
      <c r="O6" s="37"/>
    </row>
    <row r="7" spans="1:41" s="5" customFormat="1" ht="15" customHeight="1" x14ac:dyDescent="0.4">
      <c r="B7" s="113"/>
      <c r="C7" s="114"/>
      <c r="D7" s="117"/>
      <c r="E7" s="117"/>
      <c r="F7" s="10" t="s">
        <v>13</v>
      </c>
      <c r="G7" s="120"/>
      <c r="H7" s="121"/>
      <c r="I7" s="121"/>
      <c r="J7" s="121"/>
      <c r="K7" s="117"/>
      <c r="L7" s="121"/>
      <c r="M7" s="117"/>
      <c r="N7" s="121"/>
      <c r="O7" s="37"/>
    </row>
    <row r="8" spans="1:41" s="3" customFormat="1" ht="30" customHeight="1" x14ac:dyDescent="0.4">
      <c r="B8" s="6">
        <v>1</v>
      </c>
      <c r="C8" s="97"/>
      <c r="D8" s="97"/>
      <c r="E8" s="97"/>
      <c r="F8" s="97"/>
      <c r="G8" s="98"/>
      <c r="H8" s="98"/>
      <c r="I8" s="98"/>
      <c r="J8" s="16">
        <f t="shared" ref="J8:J17" si="0">H8*I8</f>
        <v>0</v>
      </c>
      <c r="K8" s="92">
        <f>G8/1000*J8</f>
        <v>0</v>
      </c>
      <c r="L8" s="93"/>
      <c r="M8" s="94">
        <f t="shared" ref="M8:M17" si="1">K8*L8</f>
        <v>0</v>
      </c>
      <c r="N8" s="95">
        <f>$D$3*M8</f>
        <v>0</v>
      </c>
      <c r="O8" s="39"/>
    </row>
    <row r="9" spans="1:41" s="3" customFormat="1" ht="30" customHeight="1" x14ac:dyDescent="0.4">
      <c r="B9" s="6">
        <v>2</v>
      </c>
      <c r="C9" s="99"/>
      <c r="D9" s="97"/>
      <c r="E9" s="97"/>
      <c r="F9" s="99"/>
      <c r="G9" s="98"/>
      <c r="H9" s="98"/>
      <c r="I9" s="98"/>
      <c r="J9" s="16">
        <f t="shared" si="0"/>
        <v>0</v>
      </c>
      <c r="K9" s="92">
        <f>G9/1000*J9</f>
        <v>0</v>
      </c>
      <c r="L9" s="93"/>
      <c r="M9" s="94">
        <f t="shared" si="1"/>
        <v>0</v>
      </c>
      <c r="N9" s="96">
        <f t="shared" ref="N9:N17" si="2">$D$3*M9</f>
        <v>0</v>
      </c>
      <c r="O9" s="40"/>
    </row>
    <row r="10" spans="1:41" s="3" customFormat="1" ht="30" customHeight="1" x14ac:dyDescent="0.4">
      <c r="B10" s="6">
        <v>3</v>
      </c>
      <c r="C10" s="99"/>
      <c r="D10" s="97"/>
      <c r="E10" s="97"/>
      <c r="F10" s="97"/>
      <c r="G10" s="98"/>
      <c r="H10" s="98"/>
      <c r="I10" s="98"/>
      <c r="J10" s="16">
        <f>H10*I10</f>
        <v>0</v>
      </c>
      <c r="K10" s="92">
        <f>G10/1000*J10</f>
        <v>0</v>
      </c>
      <c r="L10" s="93"/>
      <c r="M10" s="94">
        <f t="shared" si="1"/>
        <v>0</v>
      </c>
      <c r="N10" s="96">
        <f t="shared" si="2"/>
        <v>0</v>
      </c>
      <c r="O10" s="40"/>
    </row>
    <row r="11" spans="1:41" s="3" customFormat="1" ht="30" customHeight="1" x14ac:dyDescent="0.4">
      <c r="B11" s="6">
        <v>4</v>
      </c>
      <c r="C11" s="99"/>
      <c r="D11" s="99"/>
      <c r="E11" s="99"/>
      <c r="F11" s="99"/>
      <c r="G11" s="98"/>
      <c r="H11" s="98"/>
      <c r="I11" s="98"/>
      <c r="J11" s="16">
        <f t="shared" si="0"/>
        <v>0</v>
      </c>
      <c r="K11" s="32">
        <f t="shared" ref="K11:K17" si="3">G11/1000*J11</f>
        <v>0</v>
      </c>
      <c r="L11" s="19"/>
      <c r="M11" s="24">
        <f t="shared" si="1"/>
        <v>0</v>
      </c>
      <c r="N11" s="33">
        <f t="shared" si="2"/>
        <v>0</v>
      </c>
      <c r="O11" s="40"/>
    </row>
    <row r="12" spans="1:41" s="3" customFormat="1" ht="30" customHeight="1" x14ac:dyDescent="0.4">
      <c r="B12" s="6">
        <v>5</v>
      </c>
      <c r="C12" s="99"/>
      <c r="D12" s="99"/>
      <c r="E12" s="99"/>
      <c r="F12" s="99"/>
      <c r="G12" s="98"/>
      <c r="H12" s="98"/>
      <c r="I12" s="98"/>
      <c r="J12" s="16">
        <f t="shared" si="0"/>
        <v>0</v>
      </c>
      <c r="K12" s="32">
        <f t="shared" si="3"/>
        <v>0</v>
      </c>
      <c r="L12" s="19"/>
      <c r="M12" s="24">
        <f t="shared" si="1"/>
        <v>0</v>
      </c>
      <c r="N12" s="33">
        <f t="shared" si="2"/>
        <v>0</v>
      </c>
      <c r="O12" s="40"/>
    </row>
    <row r="13" spans="1:41" s="3" customFormat="1" ht="30" customHeight="1" x14ac:dyDescent="0.4">
      <c r="B13" s="6">
        <v>6</v>
      </c>
      <c r="C13" s="99"/>
      <c r="D13" s="99"/>
      <c r="E13" s="99"/>
      <c r="F13" s="99"/>
      <c r="G13" s="98"/>
      <c r="H13" s="98"/>
      <c r="I13" s="98"/>
      <c r="J13" s="16">
        <f t="shared" si="0"/>
        <v>0</v>
      </c>
      <c r="K13" s="32">
        <f t="shared" si="3"/>
        <v>0</v>
      </c>
      <c r="L13" s="19"/>
      <c r="M13" s="24">
        <f t="shared" si="1"/>
        <v>0</v>
      </c>
      <c r="N13" s="33">
        <f t="shared" si="2"/>
        <v>0</v>
      </c>
      <c r="O13" s="40"/>
    </row>
    <row r="14" spans="1:41" s="3" customFormat="1" ht="30" customHeight="1" x14ac:dyDescent="0.4">
      <c r="B14" s="6">
        <v>7</v>
      </c>
      <c r="C14" s="97"/>
      <c r="D14" s="97"/>
      <c r="E14" s="97"/>
      <c r="F14" s="97"/>
      <c r="G14" s="98"/>
      <c r="H14" s="98"/>
      <c r="I14" s="98"/>
      <c r="J14" s="16">
        <f t="shared" si="0"/>
        <v>0</v>
      </c>
      <c r="K14" s="32">
        <f t="shared" si="3"/>
        <v>0</v>
      </c>
      <c r="L14" s="19"/>
      <c r="M14" s="24">
        <f t="shared" si="1"/>
        <v>0</v>
      </c>
      <c r="N14" s="33">
        <f t="shared" si="2"/>
        <v>0</v>
      </c>
      <c r="O14" s="40"/>
    </row>
    <row r="15" spans="1:41" s="3" customFormat="1" ht="30" customHeight="1" x14ac:dyDescent="0.4">
      <c r="B15" s="6">
        <v>8</v>
      </c>
      <c r="C15" s="97"/>
      <c r="D15" s="100"/>
      <c r="E15" s="100"/>
      <c r="F15" s="100"/>
      <c r="G15" s="101"/>
      <c r="H15" s="101"/>
      <c r="I15" s="101"/>
      <c r="J15" s="16">
        <f t="shared" si="0"/>
        <v>0</v>
      </c>
      <c r="K15" s="32">
        <f t="shared" si="3"/>
        <v>0</v>
      </c>
      <c r="L15" s="19"/>
      <c r="M15" s="24">
        <f t="shared" si="1"/>
        <v>0</v>
      </c>
      <c r="N15" s="33">
        <f t="shared" si="2"/>
        <v>0</v>
      </c>
      <c r="O15" s="40"/>
    </row>
    <row r="16" spans="1:41" s="3" customFormat="1" ht="30" customHeight="1" x14ac:dyDescent="0.4">
      <c r="B16" s="6">
        <v>9</v>
      </c>
      <c r="C16" s="97"/>
      <c r="D16" s="100"/>
      <c r="E16" s="100"/>
      <c r="F16" s="100"/>
      <c r="G16" s="101"/>
      <c r="H16" s="101"/>
      <c r="I16" s="101"/>
      <c r="J16" s="16">
        <f t="shared" si="0"/>
        <v>0</v>
      </c>
      <c r="K16" s="32">
        <f t="shared" si="3"/>
        <v>0</v>
      </c>
      <c r="L16" s="19"/>
      <c r="M16" s="24">
        <f t="shared" si="1"/>
        <v>0</v>
      </c>
      <c r="N16" s="33">
        <f t="shared" si="2"/>
        <v>0</v>
      </c>
      <c r="O16" s="40"/>
    </row>
    <row r="17" spans="2:15" s="3" customFormat="1" ht="30" customHeight="1" x14ac:dyDescent="0.4">
      <c r="B17" s="6">
        <v>10</v>
      </c>
      <c r="C17" s="97"/>
      <c r="D17" s="100"/>
      <c r="E17" s="100"/>
      <c r="F17" s="100"/>
      <c r="G17" s="101"/>
      <c r="H17" s="101"/>
      <c r="I17" s="101"/>
      <c r="J17" s="16">
        <f t="shared" si="0"/>
        <v>0</v>
      </c>
      <c r="K17" s="32">
        <f t="shared" si="3"/>
        <v>0</v>
      </c>
      <c r="L17" s="19"/>
      <c r="M17" s="24">
        <f t="shared" si="1"/>
        <v>0</v>
      </c>
      <c r="N17" s="33">
        <f t="shared" si="2"/>
        <v>0</v>
      </c>
      <c r="O17" s="40"/>
    </row>
    <row r="18" spans="2:15" s="3" customFormat="1" ht="12" customHeight="1" x14ac:dyDescent="0.4">
      <c r="B18" s="3" t="s">
        <v>87</v>
      </c>
      <c r="C18" s="25"/>
      <c r="D18" s="25"/>
      <c r="E18" s="25"/>
      <c r="F18" s="25"/>
      <c r="G18" s="25"/>
      <c r="H18" s="25"/>
      <c r="I18" s="77" t="s">
        <v>17</v>
      </c>
      <c r="J18" s="20">
        <f>SUM(J8:J17)</f>
        <v>0</v>
      </c>
      <c r="K18" s="66">
        <f>SUM(K6:K17)</f>
        <v>0</v>
      </c>
      <c r="L18" s="78">
        <f>SUM(L6:L17)</f>
        <v>0</v>
      </c>
      <c r="M18" s="66">
        <f>SUM(M6:M17)</f>
        <v>0</v>
      </c>
      <c r="N18" s="79">
        <f>SUM(N6:N17)</f>
        <v>0</v>
      </c>
      <c r="O18" s="41"/>
    </row>
    <row r="19" spans="2:15" s="3" customFormat="1" ht="12" customHeight="1" thickBot="1" x14ac:dyDescent="0.45">
      <c r="C19" s="25"/>
      <c r="D19" s="25"/>
      <c r="E19" s="25"/>
      <c r="F19" s="25"/>
      <c r="G19" s="25"/>
      <c r="H19" s="25"/>
      <c r="I19" s="30"/>
      <c r="J19" s="75"/>
      <c r="K19" s="76"/>
      <c r="L19" s="56"/>
      <c r="M19" s="76"/>
      <c r="N19" s="41"/>
      <c r="O19" s="41"/>
    </row>
    <row r="20" spans="2:15" s="3" customFormat="1" ht="16.5" customHeight="1" x14ac:dyDescent="0.4">
      <c r="C20" s="25"/>
      <c r="D20" s="25"/>
      <c r="E20" s="25"/>
      <c r="F20" s="25"/>
      <c r="G20" s="25"/>
      <c r="H20" s="25"/>
      <c r="I20" s="25"/>
      <c r="J20" s="106" t="s">
        <v>10</v>
      </c>
      <c r="K20" s="107"/>
      <c r="L20" s="27" t="s">
        <v>22</v>
      </c>
      <c r="M20" s="28" t="s">
        <v>31</v>
      </c>
      <c r="N20" s="29" t="s">
        <v>32</v>
      </c>
      <c r="O20" s="38"/>
    </row>
    <row r="21" spans="2:15" s="3" customFormat="1" ht="20.25" customHeight="1" thickBot="1" x14ac:dyDescent="0.45">
      <c r="J21" s="108"/>
      <c r="K21" s="109"/>
      <c r="L21" s="31">
        <f>SUM(L8:L17)</f>
        <v>0</v>
      </c>
      <c r="M21" s="83">
        <f>SUM(M8:M17)</f>
        <v>0</v>
      </c>
      <c r="N21" s="50">
        <f>N18/1000</f>
        <v>0</v>
      </c>
      <c r="O21" s="42"/>
    </row>
    <row r="22" spans="2:15" s="3" customFormat="1" ht="20.25" customHeight="1" x14ac:dyDescent="0.4">
      <c r="L22" s="11"/>
      <c r="M22" s="11"/>
    </row>
    <row r="23" spans="2:15" s="3" customFormat="1" ht="20.25" customHeight="1" x14ac:dyDescent="0.4">
      <c r="L23" s="11"/>
      <c r="M23" s="11"/>
    </row>
    <row r="24" spans="2:15" s="3" customFormat="1" ht="20.25" customHeight="1" x14ac:dyDescent="0.4">
      <c r="L24" s="11"/>
      <c r="M24" s="11"/>
    </row>
    <row r="25" spans="2:15" s="3" customFormat="1" ht="20.25" customHeight="1" x14ac:dyDescent="0.4">
      <c r="L25" s="11"/>
      <c r="M25" s="11"/>
    </row>
    <row r="26" spans="2:15" s="3" customFormat="1" ht="20.25" customHeight="1" x14ac:dyDescent="0.4">
      <c r="L26" s="11"/>
      <c r="M26" s="11"/>
    </row>
    <row r="27" spans="2:15" s="3" customFormat="1" ht="20.25" customHeight="1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s="3" customFormat="1" ht="20.25" customHeight="1" x14ac:dyDescent="0.4">
      <c r="B28" s="4"/>
      <c r="C28" s="5"/>
      <c r="D28" s="5"/>
      <c r="E28" s="5"/>
      <c r="F28" s="5"/>
      <c r="G28" s="5"/>
      <c r="H28" s="5"/>
      <c r="I28" s="5"/>
      <c r="J28" s="5"/>
      <c r="K28" s="5"/>
    </row>
    <row r="29" spans="2:15" s="3" customFormat="1" ht="20.25" customHeight="1" x14ac:dyDescent="0.4">
      <c r="B29" s="4"/>
      <c r="C29" s="5"/>
      <c r="D29" s="5"/>
      <c r="E29" s="5"/>
      <c r="F29" s="5"/>
      <c r="G29" s="5"/>
      <c r="H29" s="5"/>
      <c r="I29" s="5"/>
      <c r="J29" s="5"/>
      <c r="K29" s="5"/>
    </row>
    <row r="30" spans="2:15" s="3" customFormat="1" ht="20.25" customHeight="1" x14ac:dyDescent="0.4">
      <c r="B30" s="4"/>
      <c r="C30" s="5"/>
      <c r="D30" s="5"/>
      <c r="E30" s="5"/>
      <c r="F30" s="5"/>
      <c r="G30" s="5"/>
      <c r="H30" s="5"/>
      <c r="I30" s="5"/>
      <c r="J30" s="5"/>
      <c r="K30" s="5"/>
    </row>
    <row r="31" spans="2:15" s="3" customFormat="1" ht="20.25" customHeight="1" x14ac:dyDescent="0.4">
      <c r="B31" s="4"/>
      <c r="C31" s="5"/>
      <c r="D31" s="5"/>
      <c r="E31" s="5"/>
      <c r="F31" s="5"/>
      <c r="G31" s="5"/>
      <c r="H31" s="5"/>
      <c r="I31" s="5"/>
      <c r="J31" s="5"/>
      <c r="K31" s="5"/>
    </row>
    <row r="32" spans="2:15" s="3" customFormat="1" ht="20.25" customHeight="1" x14ac:dyDescent="0.4">
      <c r="B32" s="4"/>
      <c r="C32" s="5"/>
      <c r="D32" s="5"/>
      <c r="E32" s="5"/>
      <c r="F32" s="5"/>
      <c r="G32" s="5"/>
      <c r="H32" s="5"/>
      <c r="I32" s="5"/>
      <c r="J32" s="5"/>
      <c r="K32" s="5"/>
    </row>
    <row r="33" spans="2:11" s="3" customFormat="1" ht="20.25" customHeight="1" x14ac:dyDescent="0.4">
      <c r="B33" s="4"/>
      <c r="C33" s="5"/>
      <c r="D33" s="5"/>
      <c r="E33" s="5"/>
      <c r="F33" s="5"/>
      <c r="G33" s="5"/>
      <c r="H33" s="5"/>
      <c r="I33" s="5"/>
      <c r="J33" s="5"/>
      <c r="K33" s="5"/>
    </row>
    <row r="34" spans="2:11" s="3" customFormat="1" ht="20.25" customHeight="1" x14ac:dyDescent="0.4">
      <c r="B34" s="4"/>
      <c r="C34" s="5"/>
      <c r="D34" s="5"/>
      <c r="E34" s="5"/>
      <c r="F34" s="5"/>
      <c r="G34" s="5"/>
      <c r="H34" s="5"/>
      <c r="I34" s="5"/>
      <c r="J34" s="5"/>
      <c r="K34" s="5"/>
    </row>
    <row r="35" spans="2:11" s="3" customFormat="1" ht="20.25" customHeight="1" x14ac:dyDescent="0.4">
      <c r="B35" s="4"/>
      <c r="C35" s="5"/>
      <c r="D35" s="5"/>
      <c r="E35" s="5"/>
      <c r="F35" s="5"/>
      <c r="G35" s="5"/>
      <c r="H35" s="5"/>
      <c r="I35" s="5"/>
      <c r="J35" s="5"/>
      <c r="K35" s="5"/>
    </row>
    <row r="36" spans="2:11" s="3" customFormat="1" ht="20.25" customHeight="1" x14ac:dyDescent="0.4">
      <c r="B36" s="4"/>
      <c r="C36" s="5"/>
      <c r="D36" s="5"/>
      <c r="E36" s="5"/>
      <c r="F36" s="5"/>
      <c r="G36" s="5"/>
      <c r="H36" s="5"/>
      <c r="I36" s="5"/>
      <c r="J36" s="5"/>
      <c r="K36" s="5"/>
    </row>
    <row r="37" spans="2:11" s="3" customFormat="1" ht="20.25" customHeight="1" x14ac:dyDescent="0.4">
      <c r="B37" s="4"/>
      <c r="C37" s="5"/>
      <c r="D37" s="5"/>
      <c r="E37" s="5"/>
      <c r="F37" s="5"/>
      <c r="G37" s="5"/>
      <c r="H37" s="5"/>
      <c r="I37" s="5"/>
      <c r="J37" s="5"/>
      <c r="K37" s="5"/>
    </row>
    <row r="38" spans="2:11" s="3" customFormat="1" ht="20.25" customHeight="1" x14ac:dyDescent="0.4">
      <c r="B38" s="4"/>
      <c r="C38" s="5"/>
      <c r="D38" s="5"/>
      <c r="E38" s="5"/>
      <c r="F38" s="5"/>
      <c r="G38" s="5"/>
      <c r="H38" s="5"/>
      <c r="I38" s="5"/>
      <c r="J38" s="5"/>
      <c r="K38" s="5"/>
    </row>
    <row r="39" spans="2:11" s="3" customFormat="1" ht="20.25" customHeight="1" x14ac:dyDescent="0.4">
      <c r="B39" s="4"/>
      <c r="C39" s="5"/>
      <c r="D39" s="5"/>
      <c r="E39" s="5"/>
      <c r="F39" s="5"/>
      <c r="G39" s="5"/>
      <c r="H39" s="5"/>
      <c r="I39" s="5"/>
      <c r="J39" s="5"/>
      <c r="K39" s="5"/>
    </row>
    <row r="40" spans="2:11" s="3" customFormat="1" ht="20.25" customHeight="1" x14ac:dyDescent="0.4">
      <c r="B40" s="4"/>
      <c r="C40" s="5"/>
      <c r="D40" s="5"/>
      <c r="E40" s="5"/>
      <c r="F40" s="5"/>
      <c r="G40" s="5"/>
      <c r="H40" s="5"/>
      <c r="I40" s="5"/>
      <c r="J40" s="5"/>
      <c r="K40" s="5"/>
    </row>
    <row r="41" spans="2:11" s="3" customFormat="1" ht="20.25" customHeight="1" x14ac:dyDescent="0.4">
      <c r="B41" s="4"/>
      <c r="C41" s="5"/>
      <c r="D41" s="5"/>
      <c r="E41" s="5"/>
      <c r="F41" s="5"/>
      <c r="G41" s="5"/>
      <c r="H41" s="5"/>
      <c r="I41" s="5"/>
      <c r="J41" s="5"/>
      <c r="K41" s="5"/>
    </row>
    <row r="42" spans="2:11" s="3" customFormat="1" ht="20.25" customHeight="1" x14ac:dyDescent="0.4">
      <c r="B42" s="4"/>
      <c r="C42" s="5"/>
      <c r="D42" s="5"/>
      <c r="E42" s="5"/>
      <c r="F42" s="5"/>
      <c r="G42" s="5"/>
      <c r="H42" s="5"/>
      <c r="I42" s="5"/>
      <c r="J42" s="5"/>
      <c r="K42" s="5"/>
    </row>
    <row r="43" spans="2:11" s="3" customFormat="1" ht="20.25" customHeight="1" x14ac:dyDescent="0.4">
      <c r="B43" s="4"/>
      <c r="C43" s="5"/>
      <c r="D43" s="5"/>
      <c r="E43" s="5"/>
      <c r="F43" s="5"/>
      <c r="G43" s="5"/>
      <c r="H43" s="5"/>
      <c r="I43" s="5"/>
      <c r="J43" s="5"/>
      <c r="K43" s="5"/>
    </row>
    <row r="44" spans="2:11" s="3" customFormat="1" ht="20.25" customHeight="1" x14ac:dyDescent="0.4">
      <c r="B44" s="4"/>
      <c r="C44" s="5"/>
      <c r="D44" s="5"/>
      <c r="E44" s="5"/>
      <c r="F44" s="5"/>
      <c r="G44" s="5"/>
      <c r="H44" s="5"/>
      <c r="I44" s="5"/>
      <c r="J44" s="5"/>
      <c r="K44" s="5"/>
    </row>
    <row r="45" spans="2:11" s="3" customFormat="1" ht="20.25" customHeight="1" x14ac:dyDescent="0.4">
      <c r="B45" s="4"/>
      <c r="C45" s="5"/>
      <c r="D45" s="5"/>
      <c r="E45" s="5"/>
      <c r="F45" s="5"/>
      <c r="G45" s="5"/>
      <c r="H45" s="5"/>
      <c r="I45" s="5"/>
      <c r="J45" s="5"/>
      <c r="K45" s="5"/>
    </row>
    <row r="46" spans="2:11" s="3" customFormat="1" ht="20.25" customHeight="1" x14ac:dyDescent="0.4">
      <c r="B46" s="4"/>
      <c r="C46" s="5"/>
      <c r="D46" s="5"/>
      <c r="E46" s="5"/>
      <c r="F46" s="5"/>
      <c r="G46" s="5"/>
      <c r="H46" s="5"/>
      <c r="I46" s="5"/>
      <c r="J46" s="5"/>
      <c r="K46" s="5"/>
    </row>
    <row r="47" spans="2:11" s="3" customFormat="1" ht="20.25" customHeight="1" x14ac:dyDescent="0.4">
      <c r="B47" s="4"/>
      <c r="C47" s="5"/>
      <c r="D47" s="5"/>
      <c r="E47" s="5"/>
      <c r="F47" s="5"/>
      <c r="G47" s="5"/>
      <c r="H47" s="5"/>
      <c r="I47" s="5"/>
      <c r="J47" s="5"/>
      <c r="K47" s="5"/>
    </row>
    <row r="48" spans="2:11" s="3" customFormat="1" ht="20.25" customHeight="1" x14ac:dyDescent="0.4">
      <c r="B48" s="4"/>
      <c r="C48" s="5"/>
      <c r="D48" s="5"/>
      <c r="E48" s="5"/>
      <c r="F48" s="5"/>
      <c r="G48" s="5"/>
      <c r="H48" s="5"/>
      <c r="I48" s="5"/>
      <c r="J48" s="5"/>
      <c r="K48" s="5"/>
    </row>
    <row r="49" spans="2:11" s="3" customFormat="1" ht="20.25" customHeight="1" x14ac:dyDescent="0.4">
      <c r="B49" s="4"/>
      <c r="C49" s="5"/>
      <c r="D49" s="5"/>
      <c r="E49" s="5"/>
      <c r="F49" s="5"/>
      <c r="G49" s="5"/>
      <c r="H49" s="5"/>
      <c r="I49" s="5"/>
      <c r="J49" s="5"/>
      <c r="K49" s="5"/>
    </row>
    <row r="50" spans="2:11" s="3" customFormat="1" ht="20.25" customHeight="1" x14ac:dyDescent="0.4">
      <c r="B50" s="4"/>
      <c r="C50" s="5"/>
      <c r="D50" s="5"/>
      <c r="E50" s="5"/>
      <c r="F50" s="5"/>
      <c r="G50" s="5"/>
      <c r="H50" s="5"/>
      <c r="I50" s="5"/>
      <c r="J50" s="5"/>
      <c r="K50" s="5"/>
    </row>
    <row r="51" spans="2:11" s="3" customFormat="1" ht="20.25" customHeight="1" x14ac:dyDescent="0.4">
      <c r="B51" s="4"/>
      <c r="C51" s="5"/>
      <c r="D51" s="5"/>
      <c r="E51" s="5"/>
      <c r="F51" s="5"/>
      <c r="G51" s="5"/>
      <c r="H51" s="5"/>
      <c r="I51" s="5"/>
      <c r="J51" s="5"/>
      <c r="K51" s="5"/>
    </row>
    <row r="52" spans="2:11" s="3" customFormat="1" ht="20.25" customHeight="1" x14ac:dyDescent="0.4">
      <c r="B52" s="4"/>
      <c r="C52" s="5"/>
      <c r="D52" s="5"/>
      <c r="E52" s="5"/>
      <c r="F52" s="5"/>
      <c r="G52" s="5"/>
      <c r="H52" s="5"/>
      <c r="I52" s="5"/>
      <c r="J52" s="5"/>
      <c r="K52" s="5"/>
    </row>
    <row r="53" spans="2:11" s="3" customFormat="1" ht="20.25" customHeight="1" x14ac:dyDescent="0.4">
      <c r="B53" s="4"/>
      <c r="C53" s="5"/>
      <c r="D53" s="5"/>
      <c r="E53" s="5"/>
      <c r="F53" s="5"/>
      <c r="G53" s="5"/>
      <c r="H53" s="5"/>
      <c r="I53" s="5"/>
      <c r="J53" s="5"/>
      <c r="K53" s="5"/>
    </row>
    <row r="54" spans="2:11" s="3" customFormat="1" ht="20.25" customHeight="1" x14ac:dyDescent="0.4">
      <c r="B54" s="4"/>
      <c r="C54" s="5"/>
      <c r="D54" s="5"/>
      <c r="E54" s="5"/>
      <c r="F54" s="5"/>
      <c r="G54" s="5"/>
      <c r="H54" s="5"/>
      <c r="I54" s="5"/>
      <c r="J54" s="5"/>
      <c r="K54" s="5"/>
    </row>
    <row r="55" spans="2:11" s="3" customFormat="1" ht="20.25" customHeight="1" x14ac:dyDescent="0.4">
      <c r="B55" s="4"/>
      <c r="C55" s="5"/>
      <c r="D55" s="5"/>
      <c r="E55" s="5"/>
      <c r="F55" s="5"/>
      <c r="G55" s="5"/>
      <c r="H55" s="5"/>
      <c r="I55" s="5"/>
      <c r="J55" s="5"/>
      <c r="K55" s="5"/>
    </row>
    <row r="56" spans="2:11" s="3" customFormat="1" ht="20.25" customHeight="1" x14ac:dyDescent="0.4">
      <c r="B56" s="4"/>
      <c r="C56" s="5"/>
      <c r="D56" s="5"/>
      <c r="E56" s="5"/>
      <c r="F56" s="5"/>
      <c r="G56" s="5"/>
      <c r="H56" s="5"/>
      <c r="I56" s="5"/>
      <c r="J56" s="5"/>
      <c r="K56" s="5"/>
    </row>
    <row r="57" spans="2:11" s="3" customFormat="1" ht="20.25" customHeight="1" x14ac:dyDescent="0.4">
      <c r="B57" s="4"/>
      <c r="C57" s="5"/>
      <c r="D57" s="5"/>
      <c r="E57" s="5"/>
      <c r="F57" s="5"/>
      <c r="G57" s="5"/>
      <c r="H57" s="5"/>
      <c r="I57" s="5"/>
      <c r="J57" s="5"/>
      <c r="K57" s="5"/>
    </row>
    <row r="58" spans="2:11" s="3" customFormat="1" ht="20.25" customHeight="1" x14ac:dyDescent="0.4">
      <c r="B58" s="4"/>
      <c r="C58" s="5"/>
      <c r="D58" s="5"/>
      <c r="E58" s="5"/>
      <c r="F58" s="5"/>
      <c r="G58" s="5"/>
      <c r="H58" s="5"/>
      <c r="I58" s="5"/>
      <c r="J58" s="5"/>
      <c r="K58" s="5"/>
    </row>
    <row r="59" spans="2:11" s="3" customFormat="1" ht="20.25" customHeight="1" x14ac:dyDescent="0.4">
      <c r="B59" s="4"/>
      <c r="C59" s="5"/>
      <c r="D59" s="5"/>
      <c r="E59" s="5"/>
      <c r="F59" s="5"/>
      <c r="G59" s="5"/>
      <c r="H59" s="5"/>
      <c r="I59" s="5"/>
      <c r="J59" s="5"/>
      <c r="K59" s="5"/>
    </row>
    <row r="60" spans="2:11" s="3" customFormat="1" ht="20.25" customHeight="1" x14ac:dyDescent="0.4">
      <c r="B60" s="4"/>
      <c r="C60" s="5"/>
      <c r="D60" s="5"/>
      <c r="E60" s="5"/>
      <c r="F60" s="5"/>
      <c r="G60" s="5"/>
      <c r="H60" s="5"/>
      <c r="I60" s="5"/>
      <c r="J60" s="5"/>
      <c r="K60" s="5"/>
    </row>
    <row r="61" spans="2:11" s="3" customFormat="1" ht="20.25" customHeight="1" x14ac:dyDescent="0.4">
      <c r="B61" s="4"/>
      <c r="C61" s="5"/>
      <c r="D61" s="5"/>
      <c r="E61" s="5"/>
      <c r="F61" s="5"/>
      <c r="G61" s="5"/>
      <c r="H61" s="5"/>
      <c r="I61" s="5"/>
      <c r="J61" s="5"/>
      <c r="K61" s="5"/>
    </row>
    <row r="62" spans="2:11" s="3" customFormat="1" ht="20.25" customHeight="1" x14ac:dyDescent="0.4">
      <c r="B62" s="4"/>
      <c r="C62" s="5"/>
      <c r="D62" s="5"/>
      <c r="E62" s="5"/>
      <c r="F62" s="5"/>
      <c r="G62" s="5"/>
      <c r="H62" s="5"/>
      <c r="I62" s="5"/>
      <c r="J62" s="5"/>
      <c r="K62" s="5"/>
    </row>
    <row r="63" spans="2:11" s="3" customFormat="1" ht="20.25" customHeight="1" x14ac:dyDescent="0.4">
      <c r="B63" s="4"/>
      <c r="C63" s="5"/>
      <c r="D63" s="5"/>
      <c r="E63" s="5"/>
      <c r="F63" s="5"/>
      <c r="G63" s="5"/>
      <c r="H63" s="5"/>
      <c r="I63" s="5"/>
      <c r="J63" s="5"/>
      <c r="K63" s="5"/>
    </row>
    <row r="64" spans="2:11" s="3" customFormat="1" ht="20.25" customHeight="1" x14ac:dyDescent="0.4">
      <c r="B64" s="4"/>
      <c r="C64" s="5"/>
      <c r="D64" s="5"/>
      <c r="E64" s="5"/>
      <c r="F64" s="5"/>
      <c r="G64" s="5"/>
      <c r="H64" s="5"/>
      <c r="I64" s="5"/>
      <c r="J64" s="5"/>
      <c r="K64" s="5"/>
    </row>
    <row r="65" spans="2:15" s="3" customFormat="1" ht="20.25" customHeight="1" x14ac:dyDescent="0.4">
      <c r="B65" s="4"/>
      <c r="C65" s="5"/>
      <c r="D65" s="5"/>
      <c r="E65" s="5"/>
      <c r="F65" s="5"/>
      <c r="G65" s="5"/>
      <c r="H65" s="5"/>
      <c r="I65" s="5"/>
      <c r="J65" s="5"/>
      <c r="K65" s="5"/>
    </row>
    <row r="66" spans="2:15" s="3" customFormat="1" ht="20.25" customHeight="1" x14ac:dyDescent="0.4">
      <c r="B66" s="4"/>
      <c r="C66" s="5"/>
      <c r="D66" s="5"/>
      <c r="E66" s="5"/>
      <c r="F66" s="5"/>
      <c r="G66" s="5"/>
      <c r="H66" s="5"/>
      <c r="I66" s="5"/>
      <c r="J66" s="5"/>
      <c r="K66" s="5"/>
    </row>
    <row r="67" spans="2:15" s="3" customFormat="1" ht="20.25" customHeight="1" x14ac:dyDescent="0.4">
      <c r="B67" s="4"/>
      <c r="C67" s="5"/>
      <c r="D67" s="5"/>
      <c r="E67" s="5"/>
      <c r="F67" s="5"/>
      <c r="G67" s="5"/>
      <c r="H67" s="5"/>
      <c r="I67" s="5"/>
      <c r="J67" s="5"/>
      <c r="K67" s="5"/>
    </row>
    <row r="68" spans="2:15" s="3" customFormat="1" ht="20.25" customHeight="1" x14ac:dyDescent="0.4">
      <c r="B68" s="4"/>
      <c r="C68" s="5"/>
      <c r="D68" s="5"/>
      <c r="E68" s="5"/>
      <c r="F68" s="5"/>
      <c r="G68" s="5"/>
      <c r="H68" s="5"/>
      <c r="I68" s="5"/>
      <c r="J68" s="5"/>
      <c r="K68" s="5"/>
    </row>
    <row r="69" spans="2:15" s="3" customFormat="1" ht="20.25" customHeight="1" x14ac:dyDescent="0.4">
      <c r="B69" s="4"/>
      <c r="C69" s="5"/>
      <c r="D69" s="5"/>
      <c r="E69" s="5"/>
      <c r="F69" s="5"/>
      <c r="G69" s="5"/>
      <c r="H69" s="5"/>
      <c r="I69" s="5"/>
      <c r="J69" s="5"/>
      <c r="K69" s="5"/>
    </row>
    <row r="70" spans="2:15" s="3" customFormat="1" ht="20.25" customHeight="1" x14ac:dyDescent="0.4">
      <c r="B70" s="4"/>
      <c r="C70" s="5"/>
      <c r="D70" s="5"/>
      <c r="E70" s="5"/>
      <c r="F70" s="5"/>
      <c r="G70" s="5"/>
      <c r="H70" s="5"/>
      <c r="I70" s="5"/>
      <c r="J70" s="5"/>
      <c r="K70" s="5"/>
    </row>
    <row r="71" spans="2:15" s="3" customFormat="1" ht="20.25" customHeight="1" x14ac:dyDescent="0.4">
      <c r="B71" s="4"/>
      <c r="C71" s="5"/>
      <c r="D71" s="5"/>
      <c r="E71" s="5"/>
      <c r="F71" s="5"/>
      <c r="G71" s="5"/>
      <c r="H71" s="5"/>
      <c r="I71" s="5"/>
      <c r="J71" s="5"/>
      <c r="K71" s="5"/>
    </row>
    <row r="72" spans="2:15" s="3" customFormat="1" ht="20.25" customHeight="1" x14ac:dyDescent="0.4">
      <c r="B72" s="4"/>
      <c r="C72" s="5"/>
      <c r="D72" s="5"/>
      <c r="E72" s="5"/>
      <c r="F72" s="5"/>
      <c r="G72" s="5"/>
      <c r="H72" s="5"/>
      <c r="I72" s="5"/>
      <c r="J72" s="5"/>
      <c r="K72" s="5"/>
    </row>
    <row r="73" spans="2:15" s="3" customFormat="1" ht="20.25" customHeight="1" x14ac:dyDescent="0.4">
      <c r="B73" s="4"/>
      <c r="C73" s="5"/>
      <c r="D73" s="5"/>
      <c r="E73" s="5"/>
      <c r="F73" s="5"/>
      <c r="G73" s="5"/>
      <c r="H73" s="5"/>
      <c r="I73" s="5"/>
      <c r="J73" s="5"/>
      <c r="K73" s="5"/>
    </row>
    <row r="74" spans="2:15" s="3" customFormat="1" ht="20.25" customHeight="1" x14ac:dyDescent="0.4">
      <c r="B74" s="4"/>
      <c r="C74" s="5"/>
      <c r="D74" s="5"/>
      <c r="E74" s="5"/>
      <c r="F74" s="5"/>
      <c r="G74" s="5"/>
      <c r="H74" s="5"/>
      <c r="I74" s="5"/>
      <c r="J74" s="5"/>
      <c r="K74" s="5"/>
    </row>
    <row r="75" spans="2:15" s="3" customFormat="1" ht="20.25" customHeight="1" x14ac:dyDescent="0.4">
      <c r="B75" s="4"/>
      <c r="C75" s="5"/>
      <c r="D75" s="5"/>
      <c r="E75" s="5"/>
      <c r="F75" s="5"/>
      <c r="G75" s="5"/>
      <c r="H75" s="5"/>
      <c r="I75" s="5"/>
      <c r="J75" s="5"/>
      <c r="K75" s="5"/>
    </row>
    <row r="76" spans="2:15" s="3" customFormat="1" ht="20.25" customHeight="1" x14ac:dyDescent="0.4">
      <c r="B76" s="4"/>
      <c r="C76" s="5"/>
      <c r="D76" s="5"/>
      <c r="E76" s="5"/>
      <c r="F76" s="5"/>
      <c r="G76" s="5"/>
      <c r="H76" s="5"/>
      <c r="I76" s="5"/>
      <c r="J76" s="5"/>
      <c r="K76" s="5"/>
    </row>
    <row r="77" spans="2:15" s="3" customFormat="1" ht="20.25" customHeight="1" x14ac:dyDescent="0.4">
      <c r="B77" s="4"/>
      <c r="C77" s="5"/>
      <c r="D77" s="5"/>
      <c r="E77" s="5"/>
      <c r="F77" s="5"/>
      <c r="G77" s="5"/>
      <c r="H77" s="5"/>
      <c r="I77" s="5"/>
      <c r="J77" s="5"/>
      <c r="K77" s="5"/>
    </row>
    <row r="78" spans="2:15" s="3" customFormat="1" ht="20.25" customHeight="1" x14ac:dyDescent="0.4">
      <c r="B78" s="4"/>
      <c r="C78" s="5"/>
      <c r="D78" s="5"/>
      <c r="E78" s="5"/>
      <c r="F78" s="5"/>
      <c r="G78" s="5"/>
      <c r="H78" s="5"/>
      <c r="I78" s="5"/>
      <c r="J78" s="5"/>
      <c r="K78" s="5"/>
    </row>
    <row r="79" spans="2:15" ht="20.25" customHeight="1" x14ac:dyDescent="0.4">
      <c r="B79" s="4"/>
      <c r="C79" s="5"/>
      <c r="D79" s="5"/>
      <c r="E79" s="5"/>
      <c r="F79" s="5"/>
      <c r="G79" s="5"/>
      <c r="H79" s="5"/>
      <c r="I79" s="5"/>
      <c r="J79" s="5"/>
      <c r="K79" s="5"/>
      <c r="L79" s="3"/>
      <c r="M79" s="3"/>
      <c r="N79" s="3"/>
      <c r="O79" s="3"/>
    </row>
    <row r="80" spans="2:15" ht="20.25" customHeight="1" x14ac:dyDescent="0.4">
      <c r="B80" s="4"/>
      <c r="C80" s="5"/>
      <c r="D80" s="5"/>
      <c r="E80" s="5"/>
      <c r="F80" s="5"/>
      <c r="G80" s="5"/>
      <c r="H80" s="5"/>
      <c r="I80" s="5"/>
      <c r="J80" s="5"/>
      <c r="K80" s="5"/>
      <c r="L80" s="3"/>
      <c r="M80" s="3"/>
      <c r="N80" s="3"/>
      <c r="O80" s="3"/>
    </row>
    <row r="81" spans="2:15" ht="20.25" customHeight="1" x14ac:dyDescent="0.4">
      <c r="B81" s="4"/>
      <c r="C81" s="5"/>
      <c r="D81" s="5"/>
      <c r="E81" s="5"/>
      <c r="F81" s="5"/>
      <c r="G81" s="5"/>
      <c r="H81" s="5"/>
      <c r="I81" s="5"/>
      <c r="J81" s="5"/>
      <c r="K81" s="5"/>
      <c r="L81" s="3"/>
      <c r="M81" s="3"/>
      <c r="N81" s="3"/>
      <c r="O81" s="3"/>
    </row>
    <row r="82" spans="2:15" ht="20.25" customHeight="1" x14ac:dyDescent="0.4">
      <c r="B82" s="4"/>
      <c r="C82" s="5"/>
      <c r="D82" s="5"/>
      <c r="E82" s="5"/>
      <c r="F82" s="5"/>
      <c r="G82" s="5"/>
      <c r="H82" s="5"/>
      <c r="I82" s="5"/>
      <c r="J82" s="5"/>
      <c r="K82" s="5"/>
      <c r="L82" s="3"/>
      <c r="M82" s="3"/>
      <c r="N82" s="3"/>
      <c r="O82" s="3"/>
    </row>
    <row r="83" spans="2:15" ht="20.25" customHeight="1" x14ac:dyDescent="0.4">
      <c r="B83" s="4"/>
      <c r="C83" s="5"/>
      <c r="D83" s="5"/>
      <c r="E83" s="5"/>
      <c r="F83" s="5"/>
      <c r="G83" s="5"/>
      <c r="H83" s="5"/>
      <c r="I83" s="5"/>
      <c r="J83" s="5"/>
      <c r="K83" s="5"/>
      <c r="L83" s="3"/>
      <c r="M83" s="3"/>
      <c r="N83" s="3"/>
      <c r="O83" s="3"/>
    </row>
    <row r="84" spans="2:15" ht="20.25" customHeight="1" x14ac:dyDescent="0.4">
      <c r="B84" s="4"/>
      <c r="C84" s="5"/>
      <c r="D84" s="5"/>
      <c r="E84" s="5"/>
      <c r="F84" s="5"/>
      <c r="G84" s="5"/>
      <c r="H84" s="5"/>
      <c r="I84" s="5"/>
      <c r="J84" s="5"/>
      <c r="K84" s="5"/>
      <c r="L84" s="3"/>
      <c r="M84" s="3"/>
      <c r="N84" s="3"/>
      <c r="O84" s="3"/>
    </row>
    <row r="85" spans="2:15" ht="20.25" customHeight="1" x14ac:dyDescent="0.4">
      <c r="B85" s="4"/>
      <c r="C85" s="5"/>
      <c r="D85" s="5"/>
      <c r="E85" s="5"/>
      <c r="F85" s="5"/>
      <c r="G85" s="5"/>
      <c r="H85" s="5"/>
      <c r="I85" s="5"/>
      <c r="J85" s="5"/>
      <c r="K85" s="5"/>
      <c r="L85" s="3"/>
      <c r="M85" s="3"/>
      <c r="N85" s="3"/>
      <c r="O85" s="3"/>
    </row>
    <row r="86" spans="2:15" ht="20.25" customHeight="1" x14ac:dyDescent="0.4">
      <c r="B86" s="4"/>
      <c r="C86" s="5"/>
      <c r="D86" s="5"/>
      <c r="E86" s="5"/>
      <c r="F86" s="5"/>
      <c r="G86" s="5"/>
      <c r="H86" s="5"/>
      <c r="I86" s="5"/>
      <c r="J86" s="5"/>
      <c r="K86" s="5"/>
      <c r="L86" s="3"/>
      <c r="M86" s="3"/>
      <c r="N86" s="3"/>
      <c r="O86" s="3"/>
    </row>
    <row r="87" spans="2:15" ht="20.25" customHeight="1" x14ac:dyDescent="0.4">
      <c r="B87" s="4"/>
      <c r="C87" s="5"/>
      <c r="D87" s="5"/>
      <c r="E87" s="5"/>
      <c r="F87" s="5"/>
      <c r="G87" s="5"/>
      <c r="H87" s="5"/>
      <c r="I87" s="5"/>
      <c r="J87" s="5"/>
      <c r="K87" s="5"/>
      <c r="L87" s="3"/>
      <c r="M87" s="3"/>
      <c r="N87" s="3"/>
      <c r="O87" s="3"/>
    </row>
    <row r="88" spans="2:15" ht="20.25" customHeight="1" x14ac:dyDescent="0.4">
      <c r="B88" s="4"/>
      <c r="C88" s="5"/>
      <c r="D88" s="5"/>
      <c r="E88" s="5"/>
      <c r="F88" s="5"/>
      <c r="G88" s="5"/>
      <c r="H88" s="5"/>
      <c r="I88" s="5"/>
      <c r="J88" s="5"/>
      <c r="K88" s="5"/>
      <c r="L88" s="3"/>
      <c r="M88" s="3"/>
      <c r="N88" s="3"/>
      <c r="O88" s="3"/>
    </row>
    <row r="89" spans="2:15" ht="20.25" customHeight="1" x14ac:dyDescent="0.4"/>
    <row r="90" spans="2:15" ht="20.25" customHeight="1" x14ac:dyDescent="0.4"/>
    <row r="91" spans="2:15" ht="20.25" customHeight="1" x14ac:dyDescent="0.4"/>
    <row r="92" spans="2:15" ht="20.25" customHeight="1" x14ac:dyDescent="0.4"/>
    <row r="93" spans="2:15" ht="20.25" customHeight="1" x14ac:dyDescent="0.4"/>
    <row r="94" spans="2:15" ht="20.25" customHeight="1" x14ac:dyDescent="0.4"/>
    <row r="95" spans="2:15" ht="20.25" customHeight="1" x14ac:dyDescent="0.4"/>
    <row r="96" spans="2:15" ht="20.25" customHeight="1" x14ac:dyDescent="0.4"/>
    <row r="97" spans="2:11" ht="20.25" customHeight="1" x14ac:dyDescent="0.4"/>
    <row r="98" spans="2:11" ht="20.25" customHeight="1" x14ac:dyDescent="0.4"/>
    <row r="99" spans="2:11" ht="20.25" customHeight="1" x14ac:dyDescent="0.4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ht="20.25" customHeight="1" x14ac:dyDescent="0.4"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2:11" ht="20.25" customHeight="1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ht="20.25" customHeight="1" x14ac:dyDescent="0.4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ht="20.25" customHeight="1" x14ac:dyDescent="0.4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11" ht="20.25" customHeight="1" x14ac:dyDescent="0.4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ht="20.25" customHeight="1" x14ac:dyDescent="0.4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ht="20.25" customHeight="1" x14ac:dyDescent="0.4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ht="20.25" customHeight="1" x14ac:dyDescent="0.4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11" ht="20.25" customHeight="1" x14ac:dyDescent="0.4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11" ht="20.25" customHeight="1" x14ac:dyDescent="0.4"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2:11" ht="20.25" customHeight="1" x14ac:dyDescent="0.4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11" ht="20.25" customHeight="1" x14ac:dyDescent="0.4"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2:11" ht="20.25" customHeight="1" x14ac:dyDescent="0.4"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="2" customFormat="1" ht="20.25" customHeight="1" x14ac:dyDescent="0.4"/>
    <row r="114" s="2" customFormat="1" ht="20.25" customHeight="1" x14ac:dyDescent="0.4"/>
    <row r="115" s="2" customFormat="1" ht="20.25" customHeight="1" x14ac:dyDescent="0.4"/>
    <row r="116" s="2" customFormat="1" ht="20.25" customHeight="1" x14ac:dyDescent="0.4"/>
    <row r="117" s="2" customFormat="1" ht="20.25" customHeight="1" x14ac:dyDescent="0.4"/>
    <row r="118" s="2" customFormat="1" ht="20.25" customHeight="1" x14ac:dyDescent="0.4"/>
    <row r="119" s="2" customFormat="1" ht="20.25" customHeight="1" x14ac:dyDescent="0.4"/>
    <row r="120" s="2" customFormat="1" ht="20.25" customHeight="1" x14ac:dyDescent="0.4"/>
    <row r="121" s="2" customFormat="1" ht="20.25" customHeight="1" x14ac:dyDescent="0.4"/>
    <row r="122" s="2" customFormat="1" ht="20.25" customHeight="1" x14ac:dyDescent="0.4"/>
    <row r="123" s="2" customFormat="1" ht="20.25" customHeight="1" x14ac:dyDescent="0.4"/>
    <row r="124" s="2" customFormat="1" ht="20.25" customHeight="1" x14ac:dyDescent="0.4"/>
    <row r="125" s="2" customFormat="1" ht="20.25" customHeight="1" x14ac:dyDescent="0.4"/>
    <row r="126" s="2" customFormat="1" ht="20.25" customHeight="1" x14ac:dyDescent="0.4"/>
    <row r="127" s="2" customFormat="1" ht="20.25" customHeight="1" x14ac:dyDescent="0.4"/>
    <row r="128" s="2" customFormat="1" ht="20.25" customHeight="1" x14ac:dyDescent="0.4"/>
    <row r="129" s="2" customFormat="1" ht="20.25" customHeight="1" x14ac:dyDescent="0.4"/>
    <row r="130" s="2" customFormat="1" ht="20.25" customHeight="1" x14ac:dyDescent="0.4"/>
    <row r="131" s="2" customFormat="1" ht="20.25" customHeight="1" x14ac:dyDescent="0.4"/>
    <row r="132" s="2" customFormat="1" ht="20.25" customHeight="1" x14ac:dyDescent="0.4"/>
    <row r="133" s="2" customFormat="1" ht="20.25" customHeight="1" x14ac:dyDescent="0.4"/>
    <row r="134" s="2" customFormat="1" ht="20.25" customHeight="1" x14ac:dyDescent="0.4"/>
    <row r="135" s="2" customFormat="1" ht="20.25" customHeight="1" x14ac:dyDescent="0.4"/>
    <row r="136" s="2" customFormat="1" ht="20.25" customHeight="1" x14ac:dyDescent="0.4"/>
    <row r="137" s="2" customFormat="1" ht="20.25" customHeight="1" x14ac:dyDescent="0.4"/>
    <row r="138" s="2" customFormat="1" ht="20.25" customHeight="1" x14ac:dyDescent="0.4"/>
    <row r="139" s="2" customFormat="1" ht="20.25" customHeight="1" x14ac:dyDescent="0.4"/>
    <row r="140" s="2" customFormat="1" ht="20.25" customHeight="1" x14ac:dyDescent="0.4"/>
    <row r="141" s="2" customFormat="1" ht="20.25" customHeight="1" x14ac:dyDescent="0.4"/>
    <row r="142" s="2" customFormat="1" ht="20.25" customHeight="1" x14ac:dyDescent="0.4"/>
    <row r="143" s="2" customFormat="1" ht="20.25" customHeight="1" x14ac:dyDescent="0.4"/>
    <row r="144" s="2" customFormat="1" ht="20.25" customHeight="1" x14ac:dyDescent="0.4"/>
    <row r="145" s="2" customFormat="1" ht="20.25" customHeight="1" x14ac:dyDescent="0.4"/>
    <row r="146" s="2" customFormat="1" ht="20.25" customHeight="1" x14ac:dyDescent="0.4"/>
    <row r="147" s="2" customFormat="1" x14ac:dyDescent="0.4"/>
    <row r="148" s="2" customFormat="1" x14ac:dyDescent="0.4"/>
    <row r="149" s="2" customFormat="1" x14ac:dyDescent="0.4"/>
    <row r="150" s="2" customFormat="1" x14ac:dyDescent="0.4"/>
    <row r="151" s="2" customFormat="1" x14ac:dyDescent="0.4"/>
    <row r="152" s="2" customFormat="1" x14ac:dyDescent="0.4"/>
    <row r="153" s="2" customFormat="1" x14ac:dyDescent="0.4"/>
    <row r="154" s="2" customFormat="1" x14ac:dyDescent="0.4"/>
    <row r="155" s="2" customFormat="1" x14ac:dyDescent="0.4"/>
    <row r="156" s="2" customFormat="1" x14ac:dyDescent="0.4"/>
  </sheetData>
  <mergeCells count="16">
    <mergeCell ref="J20:K21"/>
    <mergeCell ref="B3:C3"/>
    <mergeCell ref="A1:N1"/>
    <mergeCell ref="B5:B7"/>
    <mergeCell ref="C5:C7"/>
    <mergeCell ref="D5:D7"/>
    <mergeCell ref="E5:E7"/>
    <mergeCell ref="F5:F6"/>
    <mergeCell ref="G5:G7"/>
    <mergeCell ref="H5:H7"/>
    <mergeCell ref="I5:I7"/>
    <mergeCell ref="J5:J7"/>
    <mergeCell ref="K5:K7"/>
    <mergeCell ref="L5:L7"/>
    <mergeCell ref="M5:M7"/>
    <mergeCell ref="N5:N7"/>
  </mergeCells>
  <phoneticPr fontId="2"/>
  <pageMargins left="0.7" right="0.7" top="0.75" bottom="0.75" header="0.3" footer="0.3"/>
  <pageSetup paperSize="9" scale="96" fitToHeight="0" orientation="landscape" r:id="rId1"/>
  <colBreaks count="1" manualBreakCount="1">
    <brk id="14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53F5-0131-4167-BCEE-173E0C4241E1}">
  <sheetPr>
    <tabColor theme="5" tint="0.59999389629810485"/>
  </sheetPr>
  <dimension ref="A1:V177"/>
  <sheetViews>
    <sheetView view="pageBreakPreview" topLeftCell="K18" zoomScale="130" zoomScaleNormal="100" zoomScaleSheetLayoutView="130" workbookViewId="0">
      <selection activeCell="H9" sqref="H9:H11"/>
    </sheetView>
  </sheetViews>
  <sheetFormatPr defaultColWidth="8.375" defaultRowHeight="13.5" x14ac:dyDescent="0.4"/>
  <cols>
    <col min="1" max="1" width="1.5" style="2" customWidth="1"/>
    <col min="2" max="2" width="3.625" style="13" customWidth="1"/>
    <col min="3" max="3" width="9.75" style="14" customWidth="1"/>
    <col min="4" max="4" width="5.5" style="14" customWidth="1"/>
    <col min="5" max="5" width="7.75" style="14" customWidth="1"/>
    <col min="6" max="7" width="13.5" style="14" customWidth="1"/>
    <col min="8" max="8" width="7.5" style="14" customWidth="1"/>
    <col min="9" max="13" width="10.125" style="14" customWidth="1"/>
    <col min="14" max="14" width="8.375" style="14" customWidth="1"/>
    <col min="15" max="15" width="9.75" style="14" customWidth="1"/>
    <col min="16" max="16" width="8.625" style="2" customWidth="1"/>
    <col min="17" max="17" width="9.25" style="2" customWidth="1"/>
    <col min="18" max="18" width="15.25" style="2" customWidth="1"/>
    <col min="19" max="19" width="8" style="2" customWidth="1"/>
    <col min="20" max="16384" width="8.375" style="2"/>
  </cols>
  <sheetData>
    <row r="1" spans="1:22" ht="15.75" customHeight="1" x14ac:dyDescent="0.4">
      <c r="A1" s="112" t="s">
        <v>24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"/>
      <c r="T1" s="1"/>
      <c r="U1" s="1"/>
      <c r="V1" s="1"/>
    </row>
    <row r="2" spans="1:22" s="3" customFormat="1" ht="12" customHeight="1" thickBot="1" x14ac:dyDescent="0.45">
      <c r="B2" s="3" t="s">
        <v>0</v>
      </c>
      <c r="C2" s="5"/>
      <c r="D2" s="5"/>
      <c r="E2" s="5"/>
      <c r="F2" s="5"/>
      <c r="G2" s="5"/>
      <c r="H2" s="5"/>
      <c r="I2" s="5"/>
      <c r="J2" s="5"/>
      <c r="N2" s="5"/>
      <c r="O2" s="5"/>
      <c r="P2" s="15"/>
      <c r="Q2" s="3" t="s">
        <v>69</v>
      </c>
    </row>
    <row r="3" spans="1:22" s="3" customFormat="1" ht="15.75" customHeight="1" thickBot="1" x14ac:dyDescent="0.45">
      <c r="B3" s="110" t="s">
        <v>1</v>
      </c>
      <c r="C3" s="111"/>
      <c r="D3" s="82">
        <f>更新前!$D$3</f>
        <v>0</v>
      </c>
      <c r="E3" s="36" t="s">
        <v>18</v>
      </c>
      <c r="P3" s="18"/>
      <c r="Q3" s="3" t="s">
        <v>16</v>
      </c>
    </row>
    <row r="4" spans="1:22" s="3" customFormat="1" ht="16.5" customHeight="1" x14ac:dyDescent="0.4">
      <c r="B4" s="7"/>
      <c r="C4" s="5"/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2" s="5" customFormat="1" ht="13.5" customHeight="1" x14ac:dyDescent="0.4">
      <c r="B5" s="129" t="s">
        <v>2</v>
      </c>
      <c r="C5" s="130" t="s">
        <v>11</v>
      </c>
      <c r="D5" s="124" t="s">
        <v>36</v>
      </c>
      <c r="E5" s="127" t="s">
        <v>12</v>
      </c>
      <c r="F5" s="122" t="s">
        <v>7</v>
      </c>
      <c r="G5" s="122" t="s">
        <v>63</v>
      </c>
      <c r="H5" s="152" t="s">
        <v>14</v>
      </c>
      <c r="I5" s="155" t="s">
        <v>58</v>
      </c>
      <c r="J5" s="156"/>
      <c r="K5" s="156"/>
      <c r="L5" s="156"/>
      <c r="M5" s="157"/>
      <c r="N5" s="128" t="s">
        <v>5</v>
      </c>
      <c r="O5" s="122" t="s">
        <v>71</v>
      </c>
      <c r="P5" s="128" t="s">
        <v>3</v>
      </c>
      <c r="Q5" s="122" t="s">
        <v>21</v>
      </c>
      <c r="R5" s="128" t="s">
        <v>72</v>
      </c>
    </row>
    <row r="6" spans="1:22" s="5" customFormat="1" ht="13.5" customHeight="1" x14ac:dyDescent="0.4">
      <c r="B6" s="129"/>
      <c r="C6" s="130"/>
      <c r="D6" s="125"/>
      <c r="E6" s="127"/>
      <c r="F6" s="123"/>
      <c r="G6" s="127"/>
      <c r="H6" s="153"/>
      <c r="I6" s="54" t="s">
        <v>26</v>
      </c>
      <c r="J6" s="54" t="s">
        <v>27</v>
      </c>
      <c r="K6" s="54" t="s">
        <v>28</v>
      </c>
      <c r="L6" s="54" t="s">
        <v>49</v>
      </c>
      <c r="M6" s="54" t="s">
        <v>50</v>
      </c>
      <c r="N6" s="128"/>
      <c r="O6" s="127"/>
      <c r="P6" s="128"/>
      <c r="Q6" s="127"/>
      <c r="R6" s="128"/>
      <c r="S6" s="3"/>
    </row>
    <row r="7" spans="1:22" s="5" customFormat="1" ht="13.5" customHeight="1" x14ac:dyDescent="0.4">
      <c r="B7" s="129"/>
      <c r="C7" s="130"/>
      <c r="D7" s="125"/>
      <c r="E7" s="127"/>
      <c r="F7" s="122" t="s">
        <v>13</v>
      </c>
      <c r="G7" s="127"/>
      <c r="H7" s="153"/>
      <c r="I7" s="54" t="s">
        <v>34</v>
      </c>
      <c r="J7" s="54" t="s">
        <v>34</v>
      </c>
      <c r="K7" s="54" t="s">
        <v>34</v>
      </c>
      <c r="L7" s="54" t="s">
        <v>34</v>
      </c>
      <c r="M7" s="54" t="s">
        <v>34</v>
      </c>
      <c r="N7" s="128"/>
      <c r="O7" s="127"/>
      <c r="P7" s="128"/>
      <c r="Q7" s="127"/>
      <c r="R7" s="128"/>
      <c r="S7" s="3"/>
    </row>
    <row r="8" spans="1:22" s="5" customFormat="1" ht="13.5" customHeight="1" x14ac:dyDescent="0.4">
      <c r="B8" s="129"/>
      <c r="C8" s="130"/>
      <c r="D8" s="126"/>
      <c r="E8" s="123"/>
      <c r="F8" s="123"/>
      <c r="G8" s="123"/>
      <c r="H8" s="154"/>
      <c r="I8" s="55" t="s">
        <v>25</v>
      </c>
      <c r="J8" s="55" t="s">
        <v>25</v>
      </c>
      <c r="K8" s="55" t="s">
        <v>25</v>
      </c>
      <c r="L8" s="55" t="s">
        <v>25</v>
      </c>
      <c r="M8" s="55" t="s">
        <v>25</v>
      </c>
      <c r="N8" s="128"/>
      <c r="O8" s="123"/>
      <c r="P8" s="128"/>
      <c r="Q8" s="123"/>
      <c r="R8" s="128"/>
    </row>
    <row r="9" spans="1:22" s="5" customFormat="1" ht="13.5" customHeight="1" x14ac:dyDescent="0.4">
      <c r="B9" s="133">
        <v>1</v>
      </c>
      <c r="C9" s="143"/>
      <c r="D9" s="146"/>
      <c r="E9" s="143"/>
      <c r="F9" s="143"/>
      <c r="G9" s="143"/>
      <c r="H9" s="143"/>
      <c r="I9" s="102"/>
      <c r="J9" s="103"/>
      <c r="K9" s="103"/>
      <c r="L9" s="103"/>
      <c r="M9" s="103"/>
      <c r="N9" s="143"/>
      <c r="O9" s="149">
        <f>(H9*I10*I11+H9*J10*J11+H9*K10*K11+H9*L10*L11+H9*M10*M11)*N9/1000</f>
        <v>0</v>
      </c>
      <c r="P9" s="134"/>
      <c r="Q9" s="137">
        <f t="shared" ref="Q9" si="0">O9*P9</f>
        <v>0</v>
      </c>
      <c r="R9" s="140">
        <f t="shared" ref="R9" si="1">$D$3*Q9</f>
        <v>0</v>
      </c>
    </row>
    <row r="10" spans="1:22" s="3" customFormat="1" ht="13.5" customHeight="1" x14ac:dyDescent="0.4">
      <c r="B10" s="131"/>
      <c r="C10" s="144"/>
      <c r="D10" s="147"/>
      <c r="E10" s="144"/>
      <c r="F10" s="144"/>
      <c r="G10" s="144"/>
      <c r="H10" s="144"/>
      <c r="I10" s="104"/>
      <c r="J10" s="104"/>
      <c r="K10" s="104"/>
      <c r="L10" s="104"/>
      <c r="M10" s="104"/>
      <c r="N10" s="144"/>
      <c r="O10" s="150"/>
      <c r="P10" s="135"/>
      <c r="Q10" s="138"/>
      <c r="R10" s="141"/>
    </row>
    <row r="11" spans="1:22" s="3" customFormat="1" ht="13.5" customHeight="1" x14ac:dyDescent="0.4">
      <c r="B11" s="132"/>
      <c r="C11" s="145"/>
      <c r="D11" s="148"/>
      <c r="E11" s="145"/>
      <c r="F11" s="145"/>
      <c r="G11" s="145"/>
      <c r="H11" s="145"/>
      <c r="I11" s="105"/>
      <c r="J11" s="105"/>
      <c r="K11" s="105"/>
      <c r="L11" s="105"/>
      <c r="M11" s="105"/>
      <c r="N11" s="145"/>
      <c r="O11" s="151"/>
      <c r="P11" s="136"/>
      <c r="Q11" s="139"/>
      <c r="R11" s="142"/>
    </row>
    <row r="12" spans="1:22" s="3" customFormat="1" ht="13.5" customHeight="1" x14ac:dyDescent="0.4">
      <c r="B12" s="133">
        <v>2</v>
      </c>
      <c r="C12" s="143"/>
      <c r="D12" s="146"/>
      <c r="E12" s="143"/>
      <c r="F12" s="143"/>
      <c r="G12" s="143"/>
      <c r="H12" s="143"/>
      <c r="I12" s="102"/>
      <c r="J12" s="102"/>
      <c r="K12" s="103"/>
      <c r="L12" s="103"/>
      <c r="M12" s="103"/>
      <c r="N12" s="143"/>
      <c r="O12" s="149">
        <f>(H12*I13*I14+H12*J13*J14+H12*K13*K14+H12*L13*L14+H12*M13*M14)*N12/1000</f>
        <v>0</v>
      </c>
      <c r="P12" s="134"/>
      <c r="Q12" s="137">
        <f>O12*P12</f>
        <v>0</v>
      </c>
      <c r="R12" s="140">
        <f t="shared" ref="R12:R36" si="2">$D$3*Q12</f>
        <v>0</v>
      </c>
    </row>
    <row r="13" spans="1:22" s="3" customFormat="1" ht="13.5" customHeight="1" x14ac:dyDescent="0.4">
      <c r="B13" s="131"/>
      <c r="C13" s="144"/>
      <c r="D13" s="147"/>
      <c r="E13" s="144"/>
      <c r="F13" s="144"/>
      <c r="G13" s="144"/>
      <c r="H13" s="144"/>
      <c r="I13" s="104"/>
      <c r="J13" s="104"/>
      <c r="K13" s="104"/>
      <c r="L13" s="104"/>
      <c r="M13" s="104"/>
      <c r="N13" s="144"/>
      <c r="O13" s="150"/>
      <c r="P13" s="135"/>
      <c r="Q13" s="138"/>
      <c r="R13" s="141"/>
    </row>
    <row r="14" spans="1:22" s="3" customFormat="1" ht="13.5" customHeight="1" x14ac:dyDescent="0.4">
      <c r="B14" s="132"/>
      <c r="C14" s="145"/>
      <c r="D14" s="148"/>
      <c r="E14" s="145"/>
      <c r="F14" s="145"/>
      <c r="G14" s="145"/>
      <c r="H14" s="145"/>
      <c r="I14" s="105"/>
      <c r="J14" s="105"/>
      <c r="K14" s="105"/>
      <c r="L14" s="105"/>
      <c r="M14" s="105"/>
      <c r="N14" s="145"/>
      <c r="O14" s="151"/>
      <c r="P14" s="136"/>
      <c r="Q14" s="139"/>
      <c r="R14" s="142"/>
    </row>
    <row r="15" spans="1:22" s="3" customFormat="1" ht="13.5" customHeight="1" x14ac:dyDescent="0.4">
      <c r="B15" s="133">
        <v>3</v>
      </c>
      <c r="C15" s="143"/>
      <c r="D15" s="146"/>
      <c r="E15" s="143"/>
      <c r="F15" s="143"/>
      <c r="G15" s="143"/>
      <c r="H15" s="143"/>
      <c r="I15" s="102"/>
      <c r="J15" s="102"/>
      <c r="K15" s="103"/>
      <c r="L15" s="102"/>
      <c r="M15" s="103"/>
      <c r="N15" s="143"/>
      <c r="O15" s="149">
        <f>(H15*I16*I17+H15*J16*J17+H15*K16*K17+H15*L16*L17+H15*M16*M17)*N15/1000</f>
        <v>0</v>
      </c>
      <c r="P15" s="134"/>
      <c r="Q15" s="137">
        <f t="shared" ref="Q15" si="3">O15*P15</f>
        <v>0</v>
      </c>
      <c r="R15" s="140">
        <f t="shared" si="2"/>
        <v>0</v>
      </c>
    </row>
    <row r="16" spans="1:22" s="3" customFormat="1" ht="13.5" customHeight="1" x14ac:dyDescent="0.4">
      <c r="B16" s="131"/>
      <c r="C16" s="144"/>
      <c r="D16" s="147"/>
      <c r="E16" s="144"/>
      <c r="F16" s="144"/>
      <c r="G16" s="144"/>
      <c r="H16" s="144"/>
      <c r="I16" s="104"/>
      <c r="J16" s="104"/>
      <c r="K16" s="104"/>
      <c r="L16" s="104"/>
      <c r="M16" s="104"/>
      <c r="N16" s="144"/>
      <c r="O16" s="150"/>
      <c r="P16" s="135"/>
      <c r="Q16" s="138"/>
      <c r="R16" s="141"/>
    </row>
    <row r="17" spans="2:18" s="3" customFormat="1" ht="13.5" customHeight="1" x14ac:dyDescent="0.4">
      <c r="B17" s="132"/>
      <c r="C17" s="145"/>
      <c r="D17" s="148"/>
      <c r="E17" s="145"/>
      <c r="F17" s="145"/>
      <c r="G17" s="145"/>
      <c r="H17" s="145"/>
      <c r="I17" s="105"/>
      <c r="J17" s="105"/>
      <c r="K17" s="105"/>
      <c r="L17" s="105"/>
      <c r="M17" s="105"/>
      <c r="N17" s="145"/>
      <c r="O17" s="151"/>
      <c r="P17" s="136"/>
      <c r="Q17" s="139"/>
      <c r="R17" s="142"/>
    </row>
    <row r="18" spans="2:18" s="3" customFormat="1" ht="13.5" customHeight="1" x14ac:dyDescent="0.4">
      <c r="B18" s="114">
        <v>4</v>
      </c>
      <c r="C18" s="143"/>
      <c r="D18" s="146"/>
      <c r="E18" s="143"/>
      <c r="F18" s="143"/>
      <c r="G18" s="143"/>
      <c r="H18" s="143"/>
      <c r="I18" s="102"/>
      <c r="J18" s="102"/>
      <c r="K18" s="103"/>
      <c r="L18" s="103"/>
      <c r="M18" s="103"/>
      <c r="N18" s="143"/>
      <c r="O18" s="149">
        <f>(H18*I19*I20+H18*J19*J20+H18*K19*K20+H18*L19*L20+H18*M19*M20)*N18/1000</f>
        <v>0</v>
      </c>
      <c r="P18" s="134"/>
      <c r="Q18" s="137">
        <f t="shared" ref="Q18" si="4">O18*P18</f>
        <v>0</v>
      </c>
      <c r="R18" s="137">
        <f t="shared" si="2"/>
        <v>0</v>
      </c>
    </row>
    <row r="19" spans="2:18" s="3" customFormat="1" ht="13.5" customHeight="1" x14ac:dyDescent="0.4">
      <c r="B19" s="114"/>
      <c r="C19" s="144"/>
      <c r="D19" s="147"/>
      <c r="E19" s="144"/>
      <c r="F19" s="144"/>
      <c r="G19" s="144"/>
      <c r="H19" s="144"/>
      <c r="I19" s="104"/>
      <c r="J19" s="104"/>
      <c r="K19" s="104"/>
      <c r="L19" s="104"/>
      <c r="M19" s="104"/>
      <c r="N19" s="144"/>
      <c r="O19" s="150"/>
      <c r="P19" s="135"/>
      <c r="Q19" s="138"/>
      <c r="R19" s="138"/>
    </row>
    <row r="20" spans="2:18" s="3" customFormat="1" ht="13.5" customHeight="1" x14ac:dyDescent="0.4">
      <c r="B20" s="114"/>
      <c r="C20" s="145"/>
      <c r="D20" s="148"/>
      <c r="E20" s="145"/>
      <c r="F20" s="145"/>
      <c r="G20" s="145"/>
      <c r="H20" s="145"/>
      <c r="I20" s="105"/>
      <c r="J20" s="105"/>
      <c r="K20" s="105"/>
      <c r="L20" s="105"/>
      <c r="M20" s="105"/>
      <c r="N20" s="145"/>
      <c r="O20" s="151"/>
      <c r="P20" s="136"/>
      <c r="Q20" s="139"/>
      <c r="R20" s="139"/>
    </row>
    <row r="21" spans="2:18" s="3" customFormat="1" ht="13.5" customHeight="1" x14ac:dyDescent="0.4">
      <c r="B21" s="133">
        <v>5</v>
      </c>
      <c r="C21" s="143"/>
      <c r="D21" s="146"/>
      <c r="E21" s="143"/>
      <c r="F21" s="143"/>
      <c r="G21" s="143"/>
      <c r="H21" s="143"/>
      <c r="I21" s="102"/>
      <c r="J21" s="102"/>
      <c r="K21" s="103"/>
      <c r="L21" s="103"/>
      <c r="M21" s="103"/>
      <c r="N21" s="143"/>
      <c r="O21" s="149">
        <f>(H21*I22*I23+H21*J22*J23+H21*K22*K23+H21*L22*L23+H21*M22*M23)*N21/1000</f>
        <v>0</v>
      </c>
      <c r="P21" s="134"/>
      <c r="Q21" s="137">
        <f t="shared" ref="Q21" si="5">O21*P21</f>
        <v>0</v>
      </c>
      <c r="R21" s="137">
        <f t="shared" si="2"/>
        <v>0</v>
      </c>
    </row>
    <row r="22" spans="2:18" s="3" customFormat="1" ht="13.5" customHeight="1" x14ac:dyDescent="0.4">
      <c r="B22" s="131"/>
      <c r="C22" s="144"/>
      <c r="D22" s="147"/>
      <c r="E22" s="144"/>
      <c r="F22" s="144"/>
      <c r="G22" s="144"/>
      <c r="H22" s="144"/>
      <c r="I22" s="104"/>
      <c r="J22" s="104"/>
      <c r="K22" s="104"/>
      <c r="L22" s="104"/>
      <c r="M22" s="104"/>
      <c r="N22" s="144"/>
      <c r="O22" s="150"/>
      <c r="P22" s="135"/>
      <c r="Q22" s="138"/>
      <c r="R22" s="138"/>
    </row>
    <row r="23" spans="2:18" s="3" customFormat="1" ht="13.5" customHeight="1" x14ac:dyDescent="0.4">
      <c r="B23" s="132"/>
      <c r="C23" s="145"/>
      <c r="D23" s="148"/>
      <c r="E23" s="145"/>
      <c r="F23" s="145"/>
      <c r="G23" s="145"/>
      <c r="H23" s="145"/>
      <c r="I23" s="105"/>
      <c r="J23" s="105"/>
      <c r="K23" s="105"/>
      <c r="L23" s="105"/>
      <c r="M23" s="105"/>
      <c r="N23" s="145"/>
      <c r="O23" s="151"/>
      <c r="P23" s="136"/>
      <c r="Q23" s="139"/>
      <c r="R23" s="139"/>
    </row>
    <row r="24" spans="2:18" s="3" customFormat="1" ht="13.5" customHeight="1" x14ac:dyDescent="0.4">
      <c r="B24" s="133">
        <v>6</v>
      </c>
      <c r="C24" s="143"/>
      <c r="D24" s="146"/>
      <c r="E24" s="143"/>
      <c r="F24" s="143"/>
      <c r="G24" s="143"/>
      <c r="H24" s="143"/>
      <c r="I24" s="102"/>
      <c r="J24" s="102"/>
      <c r="K24" s="103"/>
      <c r="L24" s="103"/>
      <c r="M24" s="103"/>
      <c r="N24" s="143"/>
      <c r="O24" s="149">
        <f>(H24*I25*I26+H24*J25*J26+H24*K25*K26+H24*L25*L26+H24*M25*M26)*N24/1000</f>
        <v>0</v>
      </c>
      <c r="P24" s="134"/>
      <c r="Q24" s="137">
        <f t="shared" ref="Q24" si="6">O24*P24</f>
        <v>0</v>
      </c>
      <c r="R24" s="137">
        <f t="shared" si="2"/>
        <v>0</v>
      </c>
    </row>
    <row r="25" spans="2:18" s="3" customFormat="1" ht="13.5" customHeight="1" x14ac:dyDescent="0.4">
      <c r="B25" s="131"/>
      <c r="C25" s="144"/>
      <c r="D25" s="147"/>
      <c r="E25" s="144"/>
      <c r="F25" s="144"/>
      <c r="G25" s="144"/>
      <c r="H25" s="144"/>
      <c r="I25" s="104"/>
      <c r="J25" s="104"/>
      <c r="K25" s="104"/>
      <c r="L25" s="104"/>
      <c r="M25" s="104"/>
      <c r="N25" s="144"/>
      <c r="O25" s="150"/>
      <c r="P25" s="135"/>
      <c r="Q25" s="138"/>
      <c r="R25" s="138"/>
    </row>
    <row r="26" spans="2:18" s="3" customFormat="1" ht="13.5" customHeight="1" x14ac:dyDescent="0.4">
      <c r="B26" s="132"/>
      <c r="C26" s="145"/>
      <c r="D26" s="148"/>
      <c r="E26" s="145"/>
      <c r="F26" s="145"/>
      <c r="G26" s="145"/>
      <c r="H26" s="145"/>
      <c r="I26" s="105"/>
      <c r="J26" s="105"/>
      <c r="K26" s="105"/>
      <c r="L26" s="105"/>
      <c r="M26" s="105"/>
      <c r="N26" s="145"/>
      <c r="O26" s="151"/>
      <c r="P26" s="136"/>
      <c r="Q26" s="139"/>
      <c r="R26" s="139"/>
    </row>
    <row r="27" spans="2:18" s="3" customFormat="1" ht="13.5" customHeight="1" x14ac:dyDescent="0.4">
      <c r="B27" s="131">
        <v>7</v>
      </c>
      <c r="C27" s="143"/>
      <c r="D27" s="146"/>
      <c r="E27" s="143"/>
      <c r="F27" s="143"/>
      <c r="G27" s="143"/>
      <c r="H27" s="143"/>
      <c r="I27" s="102"/>
      <c r="J27" s="102"/>
      <c r="K27" s="103"/>
      <c r="L27" s="103"/>
      <c r="M27" s="103"/>
      <c r="N27" s="143"/>
      <c r="O27" s="149">
        <f>(H27*I28*I29+H27*J28*J29+H27*K28*K29+H27*L28*L29+H27*M28*M29)*N27/1000</f>
        <v>0</v>
      </c>
      <c r="P27" s="134"/>
      <c r="Q27" s="137">
        <f t="shared" ref="Q27" si="7">O27*P27</f>
        <v>0</v>
      </c>
      <c r="R27" s="137">
        <f t="shared" si="2"/>
        <v>0</v>
      </c>
    </row>
    <row r="28" spans="2:18" s="3" customFormat="1" ht="13.5" customHeight="1" x14ac:dyDescent="0.4">
      <c r="B28" s="131"/>
      <c r="C28" s="144"/>
      <c r="D28" s="147"/>
      <c r="E28" s="144"/>
      <c r="F28" s="144"/>
      <c r="G28" s="144"/>
      <c r="H28" s="144"/>
      <c r="I28" s="104"/>
      <c r="J28" s="104"/>
      <c r="K28" s="104"/>
      <c r="L28" s="104"/>
      <c r="M28" s="104"/>
      <c r="N28" s="144"/>
      <c r="O28" s="150"/>
      <c r="P28" s="135"/>
      <c r="Q28" s="138"/>
      <c r="R28" s="138"/>
    </row>
    <row r="29" spans="2:18" s="3" customFormat="1" ht="13.5" customHeight="1" x14ac:dyDescent="0.4">
      <c r="B29" s="132"/>
      <c r="C29" s="145"/>
      <c r="D29" s="148"/>
      <c r="E29" s="145"/>
      <c r="F29" s="145"/>
      <c r="G29" s="145"/>
      <c r="H29" s="145"/>
      <c r="I29" s="105"/>
      <c r="J29" s="105"/>
      <c r="K29" s="105"/>
      <c r="L29" s="105"/>
      <c r="M29" s="105"/>
      <c r="N29" s="145"/>
      <c r="O29" s="151"/>
      <c r="P29" s="136"/>
      <c r="Q29" s="139"/>
      <c r="R29" s="139"/>
    </row>
    <row r="30" spans="2:18" s="3" customFormat="1" ht="13.5" customHeight="1" x14ac:dyDescent="0.4">
      <c r="B30" s="114">
        <v>8</v>
      </c>
      <c r="C30" s="143"/>
      <c r="D30" s="146"/>
      <c r="E30" s="143"/>
      <c r="F30" s="143"/>
      <c r="G30" s="143"/>
      <c r="H30" s="143"/>
      <c r="I30" s="102"/>
      <c r="J30" s="102"/>
      <c r="K30" s="103"/>
      <c r="L30" s="103"/>
      <c r="M30" s="103"/>
      <c r="N30" s="143"/>
      <c r="O30" s="149">
        <f>(H30*I31*I32+H30*J31*J32+H30*K31*K32+H30*L31*L32+H30*M31*M32)*N30/1000</f>
        <v>0</v>
      </c>
      <c r="P30" s="134"/>
      <c r="Q30" s="137">
        <f t="shared" ref="Q30" si="8">O30*P30</f>
        <v>0</v>
      </c>
      <c r="R30" s="137">
        <f t="shared" si="2"/>
        <v>0</v>
      </c>
    </row>
    <row r="31" spans="2:18" s="3" customFormat="1" ht="13.5" customHeight="1" x14ac:dyDescent="0.4">
      <c r="B31" s="114"/>
      <c r="C31" s="144"/>
      <c r="D31" s="147"/>
      <c r="E31" s="144"/>
      <c r="F31" s="144"/>
      <c r="G31" s="144"/>
      <c r="H31" s="144"/>
      <c r="I31" s="104"/>
      <c r="J31" s="104"/>
      <c r="K31" s="104"/>
      <c r="L31" s="104"/>
      <c r="M31" s="104"/>
      <c r="N31" s="144"/>
      <c r="O31" s="150"/>
      <c r="P31" s="135"/>
      <c r="Q31" s="138"/>
      <c r="R31" s="138"/>
    </row>
    <row r="32" spans="2:18" s="3" customFormat="1" ht="13.5" customHeight="1" x14ac:dyDescent="0.4">
      <c r="B32" s="114"/>
      <c r="C32" s="145"/>
      <c r="D32" s="148"/>
      <c r="E32" s="145"/>
      <c r="F32" s="145"/>
      <c r="G32" s="145"/>
      <c r="H32" s="145"/>
      <c r="I32" s="105"/>
      <c r="J32" s="105"/>
      <c r="K32" s="105"/>
      <c r="L32" s="105"/>
      <c r="M32" s="105"/>
      <c r="N32" s="145"/>
      <c r="O32" s="151"/>
      <c r="P32" s="136"/>
      <c r="Q32" s="139"/>
      <c r="R32" s="139"/>
    </row>
    <row r="33" spans="2:18" s="3" customFormat="1" ht="13.5" customHeight="1" x14ac:dyDescent="0.4">
      <c r="B33" s="131">
        <v>9</v>
      </c>
      <c r="C33" s="143"/>
      <c r="D33" s="146"/>
      <c r="E33" s="143"/>
      <c r="F33" s="143"/>
      <c r="G33" s="143"/>
      <c r="H33" s="143"/>
      <c r="I33" s="102"/>
      <c r="J33" s="102"/>
      <c r="K33" s="103"/>
      <c r="L33" s="103"/>
      <c r="M33" s="103"/>
      <c r="N33" s="143"/>
      <c r="O33" s="149">
        <f>(H33*I34*I35+H33*J34*J35+H33*K34*K35+H33*L34*L35+H33*M34*M35)*N33/1000</f>
        <v>0</v>
      </c>
      <c r="P33" s="134"/>
      <c r="Q33" s="137">
        <f t="shared" ref="Q33" si="9">O33*P33</f>
        <v>0</v>
      </c>
      <c r="R33" s="137">
        <f t="shared" si="2"/>
        <v>0</v>
      </c>
    </row>
    <row r="34" spans="2:18" s="3" customFormat="1" ht="13.5" customHeight="1" x14ac:dyDescent="0.4">
      <c r="B34" s="131"/>
      <c r="C34" s="144"/>
      <c r="D34" s="147"/>
      <c r="E34" s="144"/>
      <c r="F34" s="144"/>
      <c r="G34" s="144"/>
      <c r="H34" s="144"/>
      <c r="I34" s="104"/>
      <c r="J34" s="104"/>
      <c r="K34" s="104"/>
      <c r="L34" s="104"/>
      <c r="M34" s="104"/>
      <c r="N34" s="144"/>
      <c r="O34" s="150"/>
      <c r="P34" s="135"/>
      <c r="Q34" s="138"/>
      <c r="R34" s="138"/>
    </row>
    <row r="35" spans="2:18" s="3" customFormat="1" ht="13.5" customHeight="1" x14ac:dyDescent="0.4">
      <c r="B35" s="132"/>
      <c r="C35" s="145"/>
      <c r="D35" s="148"/>
      <c r="E35" s="145"/>
      <c r="F35" s="145"/>
      <c r="G35" s="145"/>
      <c r="H35" s="145"/>
      <c r="I35" s="105"/>
      <c r="J35" s="105"/>
      <c r="K35" s="105"/>
      <c r="L35" s="105"/>
      <c r="M35" s="105"/>
      <c r="N35" s="145"/>
      <c r="O35" s="151"/>
      <c r="P35" s="136"/>
      <c r="Q35" s="139"/>
      <c r="R35" s="139"/>
    </row>
    <row r="36" spans="2:18" s="3" customFormat="1" ht="13.5" customHeight="1" x14ac:dyDescent="0.4">
      <c r="B36" s="114">
        <v>10</v>
      </c>
      <c r="C36" s="158"/>
      <c r="D36" s="159"/>
      <c r="E36" s="158"/>
      <c r="F36" s="158"/>
      <c r="G36" s="143"/>
      <c r="H36" s="143"/>
      <c r="I36" s="102"/>
      <c r="J36" s="102"/>
      <c r="K36" s="103"/>
      <c r="L36" s="103"/>
      <c r="M36" s="103"/>
      <c r="N36" s="143"/>
      <c r="O36" s="149">
        <f>(H36*I37*I38+H36*J37*J38+H36*K37*K38+H36*L37*L38+H36*M37*M38)*N36/1000</f>
        <v>0</v>
      </c>
      <c r="P36" s="134"/>
      <c r="Q36" s="137">
        <f t="shared" ref="Q36" si="10">O36*P36</f>
        <v>0</v>
      </c>
      <c r="R36" s="137">
        <f t="shared" si="2"/>
        <v>0</v>
      </c>
    </row>
    <row r="37" spans="2:18" s="3" customFormat="1" ht="13.5" customHeight="1" x14ac:dyDescent="0.4">
      <c r="B37" s="114"/>
      <c r="C37" s="158"/>
      <c r="D37" s="159"/>
      <c r="E37" s="158"/>
      <c r="F37" s="158"/>
      <c r="G37" s="144"/>
      <c r="H37" s="144"/>
      <c r="I37" s="104"/>
      <c r="J37" s="104"/>
      <c r="K37" s="104"/>
      <c r="L37" s="104"/>
      <c r="M37" s="104"/>
      <c r="N37" s="144"/>
      <c r="O37" s="150"/>
      <c r="P37" s="135"/>
      <c r="Q37" s="138"/>
      <c r="R37" s="138"/>
    </row>
    <row r="38" spans="2:18" s="3" customFormat="1" ht="13.5" customHeight="1" x14ac:dyDescent="0.4">
      <c r="B38" s="114"/>
      <c r="C38" s="158"/>
      <c r="D38" s="159"/>
      <c r="E38" s="158"/>
      <c r="F38" s="158"/>
      <c r="G38" s="145"/>
      <c r="H38" s="145"/>
      <c r="I38" s="105"/>
      <c r="J38" s="105"/>
      <c r="K38" s="105"/>
      <c r="L38" s="105"/>
      <c r="M38" s="105"/>
      <c r="N38" s="144"/>
      <c r="O38" s="150"/>
      <c r="P38" s="135"/>
      <c r="Q38" s="138"/>
      <c r="R38" s="138"/>
    </row>
    <row r="39" spans="2:18" s="3" customFormat="1" ht="15" customHeight="1" x14ac:dyDescent="0.4">
      <c r="B39" s="43" t="s">
        <v>45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77" t="s">
        <v>17</v>
      </c>
      <c r="O39" s="66">
        <f>SUM(O6:O38)</f>
        <v>0</v>
      </c>
      <c r="P39" s="78">
        <f>SUM(P6:P38)</f>
        <v>0</v>
      </c>
      <c r="Q39" s="66">
        <f>SUM(Q6:Q38)</f>
        <v>0</v>
      </c>
      <c r="R39" s="80">
        <f>SUM(R6:R38)</f>
        <v>0</v>
      </c>
    </row>
    <row r="40" spans="2:18" s="3" customFormat="1" ht="15" customHeight="1" thickBot="1" x14ac:dyDescent="0.45">
      <c r="B40" s="43" t="s">
        <v>48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30"/>
      <c r="O40" s="76"/>
      <c r="P40" s="56"/>
      <c r="Q40" s="76"/>
      <c r="R40" s="81"/>
    </row>
    <row r="41" spans="2:18" s="3" customFormat="1" ht="15" customHeight="1" x14ac:dyDescent="0.4">
      <c r="B41" s="43" t="s">
        <v>70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06" t="s">
        <v>23</v>
      </c>
      <c r="O41" s="107"/>
      <c r="P41" s="48" t="s">
        <v>22</v>
      </c>
      <c r="Q41" s="28" t="s">
        <v>29</v>
      </c>
      <c r="R41" s="49" t="s">
        <v>64</v>
      </c>
    </row>
    <row r="42" spans="2:18" s="3" customFormat="1" ht="15" customHeight="1" thickBot="1" x14ac:dyDescent="0.45">
      <c r="N42" s="108"/>
      <c r="O42" s="109"/>
      <c r="P42" s="31">
        <f>P39</f>
        <v>0</v>
      </c>
      <c r="Q42" s="83">
        <f>Q39</f>
        <v>0</v>
      </c>
      <c r="R42" s="51">
        <f>R39/1000</f>
        <v>0</v>
      </c>
    </row>
    <row r="43" spans="2:18" s="3" customFormat="1" ht="20.25" customHeight="1" x14ac:dyDescent="0.4">
      <c r="P43" s="11"/>
      <c r="Q43" s="11"/>
    </row>
    <row r="44" spans="2:18" s="3" customFormat="1" ht="20.25" customHeight="1" x14ac:dyDescent="0.4">
      <c r="P44" s="11"/>
      <c r="Q44" s="11"/>
    </row>
    <row r="45" spans="2:18" s="3" customFormat="1" ht="20.25" customHeight="1" x14ac:dyDescent="0.4">
      <c r="P45" s="11"/>
      <c r="Q45" s="11"/>
    </row>
    <row r="46" spans="2:18" s="3" customFormat="1" ht="20.25" customHeight="1" x14ac:dyDescent="0.4">
      <c r="P46" s="11"/>
      <c r="Q46" s="11"/>
    </row>
    <row r="47" spans="2:18" s="3" customFormat="1" ht="20.25" customHeight="1" x14ac:dyDescent="0.4">
      <c r="P47" s="11"/>
      <c r="Q47" s="11"/>
    </row>
    <row r="48" spans="2:18" s="3" customFormat="1" ht="20.25" customHeight="1" x14ac:dyDescent="0.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2:15" s="3" customFormat="1" ht="20.25" customHeight="1" x14ac:dyDescent="0.4"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2:15" s="3" customFormat="1" ht="20.25" customHeight="1" x14ac:dyDescent="0.4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s="3" customFormat="1" ht="20.25" customHeight="1" x14ac:dyDescent="0.4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2:15" s="3" customFormat="1" ht="20.25" customHeight="1" x14ac:dyDescent="0.4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2:15" s="3" customFormat="1" ht="20.25" customHeight="1" x14ac:dyDescent="0.4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2:15" s="3" customFormat="1" ht="20.25" customHeight="1" x14ac:dyDescent="0.4"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2:15" s="3" customFormat="1" ht="20.25" customHeight="1" x14ac:dyDescent="0.4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15" s="3" customFormat="1" ht="20.25" customHeight="1" x14ac:dyDescent="0.4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2:15" s="3" customFormat="1" ht="20.25" customHeight="1" x14ac:dyDescent="0.4"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2:15" s="3" customFormat="1" ht="20.25" customHeight="1" x14ac:dyDescent="0.4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2:15" s="3" customFormat="1" ht="20.25" customHeight="1" x14ac:dyDescent="0.4"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15" s="3" customFormat="1" ht="20.25" customHeight="1" x14ac:dyDescent="0.4"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2:15" s="3" customFormat="1" ht="20.25" customHeight="1" x14ac:dyDescent="0.4"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5" s="3" customFormat="1" ht="20.25" customHeight="1" x14ac:dyDescent="0.4"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2:15" s="3" customFormat="1" ht="20.25" customHeight="1" x14ac:dyDescent="0.4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2:15" s="3" customFormat="1" ht="20.25" customHeight="1" x14ac:dyDescent="0.4"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2:15" s="3" customFormat="1" ht="20.25" customHeight="1" x14ac:dyDescent="0.4"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2:15" s="3" customFormat="1" ht="20.25" customHeight="1" x14ac:dyDescent="0.4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2:15" s="3" customFormat="1" ht="20.25" customHeight="1" x14ac:dyDescent="0.4"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2:15" s="3" customFormat="1" ht="20.25" customHeight="1" x14ac:dyDescent="0.4"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2:15" s="3" customFormat="1" ht="20.25" customHeight="1" x14ac:dyDescent="0.4"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2:15" s="3" customFormat="1" ht="20.25" customHeight="1" x14ac:dyDescent="0.4"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2:15" s="3" customFormat="1" ht="20.25" customHeight="1" x14ac:dyDescent="0.4"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2:15" s="3" customFormat="1" ht="20.25" customHeight="1" x14ac:dyDescent="0.4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2:15" s="3" customFormat="1" ht="20.25" customHeight="1" x14ac:dyDescent="0.4"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2:15" s="3" customFormat="1" ht="20.25" customHeight="1" x14ac:dyDescent="0.4"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2:15" s="3" customFormat="1" ht="20.25" customHeight="1" x14ac:dyDescent="0.4"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2:15" s="3" customFormat="1" ht="20.25" customHeight="1" x14ac:dyDescent="0.4"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2:15" s="3" customFormat="1" ht="20.25" customHeight="1" x14ac:dyDescent="0.4"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2:15" s="3" customFormat="1" ht="20.25" customHeight="1" x14ac:dyDescent="0.4"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2:15" s="3" customFormat="1" ht="20.25" customHeight="1" x14ac:dyDescent="0.4"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2:15" s="3" customFormat="1" ht="20.25" customHeight="1" x14ac:dyDescent="0.4"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2:15" s="3" customFormat="1" ht="20.25" customHeight="1" x14ac:dyDescent="0.4"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2:15" s="3" customFormat="1" ht="20.25" customHeight="1" x14ac:dyDescent="0.4"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2:15" s="3" customFormat="1" ht="20.25" customHeight="1" x14ac:dyDescent="0.4"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2:15" s="3" customFormat="1" ht="20.25" customHeight="1" x14ac:dyDescent="0.4"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2:15" s="3" customFormat="1" ht="20.25" customHeight="1" x14ac:dyDescent="0.4"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2:15" s="3" customFormat="1" ht="20.25" customHeight="1" x14ac:dyDescent="0.4"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2:15" s="3" customFormat="1" ht="20.25" customHeight="1" x14ac:dyDescent="0.4"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2:15" s="3" customFormat="1" ht="20.25" customHeight="1" x14ac:dyDescent="0.4"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2:15" s="3" customFormat="1" ht="20.25" customHeight="1" x14ac:dyDescent="0.4"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2:15" s="3" customFormat="1" ht="20.25" customHeight="1" x14ac:dyDescent="0.4"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2:15" s="3" customFormat="1" ht="20.25" customHeight="1" x14ac:dyDescent="0.4"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2:15" s="3" customFormat="1" ht="20.25" customHeight="1" x14ac:dyDescent="0.4"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2:15" s="3" customFormat="1" ht="20.25" customHeight="1" x14ac:dyDescent="0.4"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2:15" s="3" customFormat="1" ht="20.25" customHeight="1" x14ac:dyDescent="0.4"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2:15" s="3" customFormat="1" ht="20.25" customHeight="1" x14ac:dyDescent="0.4"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2:15" s="3" customFormat="1" ht="20.25" customHeight="1" x14ac:dyDescent="0.4"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2:18" s="3" customFormat="1" ht="20.25" customHeight="1" x14ac:dyDescent="0.4"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2:18" s="3" customFormat="1" ht="20.25" customHeight="1" x14ac:dyDescent="0.4"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2:18" s="3" customFormat="1" ht="20.25" customHeight="1" x14ac:dyDescent="0.4"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2:18" ht="20.25" customHeight="1" x14ac:dyDescent="0.4"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3"/>
      <c r="Q100" s="3"/>
      <c r="R100" s="3"/>
    </row>
    <row r="101" spans="2:18" ht="20.25" customHeight="1" x14ac:dyDescent="0.4"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3"/>
      <c r="Q101" s="3"/>
      <c r="R101" s="3"/>
    </row>
    <row r="102" spans="2:18" ht="20.25" customHeight="1" x14ac:dyDescent="0.4"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3"/>
      <c r="Q102" s="3"/>
      <c r="R102" s="3"/>
    </row>
    <row r="103" spans="2:18" ht="20.25" customHeight="1" x14ac:dyDescent="0.4"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3"/>
      <c r="Q103" s="3"/>
      <c r="R103" s="3"/>
    </row>
    <row r="104" spans="2:18" ht="20.25" customHeight="1" x14ac:dyDescent="0.4"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3"/>
      <c r="Q104" s="3"/>
      <c r="R104" s="3"/>
    </row>
    <row r="105" spans="2:18" ht="20.25" customHeight="1" x14ac:dyDescent="0.4"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3"/>
      <c r="Q105" s="3"/>
      <c r="R105" s="3"/>
    </row>
    <row r="106" spans="2:18" ht="20.25" customHeight="1" x14ac:dyDescent="0.4"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3"/>
      <c r="Q106" s="3"/>
      <c r="R106" s="3"/>
    </row>
    <row r="107" spans="2:18" ht="20.25" customHeight="1" x14ac:dyDescent="0.4"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3"/>
      <c r="Q107" s="3"/>
      <c r="R107" s="3"/>
    </row>
    <row r="108" spans="2:18" ht="20.25" customHeight="1" x14ac:dyDescent="0.4"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3"/>
      <c r="Q108" s="3"/>
      <c r="R108" s="3"/>
    </row>
    <row r="109" spans="2:18" ht="20.25" customHeight="1" x14ac:dyDescent="0.4"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3"/>
      <c r="Q109" s="3"/>
      <c r="R109" s="3"/>
    </row>
    <row r="110" spans="2:18" ht="20.25" customHeight="1" x14ac:dyDescent="0.4"/>
    <row r="111" spans="2:18" ht="20.25" customHeight="1" x14ac:dyDescent="0.4"/>
    <row r="112" spans="2:18" ht="20.25" customHeight="1" x14ac:dyDescent="0.4"/>
    <row r="113" spans="2:15" ht="20.25" customHeight="1" x14ac:dyDescent="0.4"/>
    <row r="114" spans="2:15" ht="20.25" customHeight="1" x14ac:dyDescent="0.4"/>
    <row r="115" spans="2:15" ht="20.25" customHeight="1" x14ac:dyDescent="0.4"/>
    <row r="116" spans="2:15" ht="20.25" customHeight="1" x14ac:dyDescent="0.4"/>
    <row r="117" spans="2:15" ht="20.25" customHeight="1" x14ac:dyDescent="0.4"/>
    <row r="118" spans="2:15" ht="20.25" customHeight="1" x14ac:dyDescent="0.4"/>
    <row r="119" spans="2:15" ht="20.25" customHeight="1" x14ac:dyDescent="0.4"/>
    <row r="120" spans="2:15" ht="20.25" customHeight="1" x14ac:dyDescent="0.4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20.25" customHeight="1" x14ac:dyDescent="0.4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20.25" customHeight="1" x14ac:dyDescent="0.4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20.25" customHeight="1" x14ac:dyDescent="0.4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20.25" customHeight="1" x14ac:dyDescent="0.4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20.25" customHeight="1" x14ac:dyDescent="0.4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20.25" customHeight="1" x14ac:dyDescent="0.4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20.25" customHeight="1" x14ac:dyDescent="0.4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20.25" customHeight="1" x14ac:dyDescent="0.4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="2" customFormat="1" ht="20.25" customHeight="1" x14ac:dyDescent="0.4"/>
    <row r="130" s="2" customFormat="1" ht="20.25" customHeight="1" x14ac:dyDescent="0.4"/>
    <row r="131" s="2" customFormat="1" ht="20.25" customHeight="1" x14ac:dyDescent="0.4"/>
    <row r="132" s="2" customFormat="1" ht="20.25" customHeight="1" x14ac:dyDescent="0.4"/>
    <row r="133" s="2" customFormat="1" ht="20.25" customHeight="1" x14ac:dyDescent="0.4"/>
    <row r="134" s="2" customFormat="1" ht="20.25" customHeight="1" x14ac:dyDescent="0.4"/>
    <row r="135" s="2" customFormat="1" ht="20.25" customHeight="1" x14ac:dyDescent="0.4"/>
    <row r="136" s="2" customFormat="1" ht="20.25" customHeight="1" x14ac:dyDescent="0.4"/>
    <row r="137" s="2" customFormat="1" ht="20.25" customHeight="1" x14ac:dyDescent="0.4"/>
    <row r="138" s="2" customFormat="1" ht="20.25" customHeight="1" x14ac:dyDescent="0.4"/>
    <row r="139" s="2" customFormat="1" ht="20.25" customHeight="1" x14ac:dyDescent="0.4"/>
    <row r="140" s="2" customFormat="1" ht="20.25" customHeight="1" x14ac:dyDescent="0.4"/>
    <row r="141" s="2" customFormat="1" ht="20.25" customHeight="1" x14ac:dyDescent="0.4"/>
    <row r="142" s="2" customFormat="1" ht="20.25" customHeight="1" x14ac:dyDescent="0.4"/>
    <row r="143" s="2" customFormat="1" ht="20.25" customHeight="1" x14ac:dyDescent="0.4"/>
    <row r="144" s="2" customFormat="1" ht="20.25" customHeight="1" x14ac:dyDescent="0.4"/>
    <row r="145" s="2" customFormat="1" ht="20.25" customHeight="1" x14ac:dyDescent="0.4"/>
    <row r="146" s="2" customFormat="1" ht="20.25" customHeight="1" x14ac:dyDescent="0.4"/>
    <row r="147" s="2" customFormat="1" ht="20.25" customHeight="1" x14ac:dyDescent="0.4"/>
    <row r="148" s="2" customFormat="1" ht="20.25" customHeight="1" x14ac:dyDescent="0.4"/>
    <row r="149" s="2" customFormat="1" ht="20.25" customHeight="1" x14ac:dyDescent="0.4"/>
    <row r="150" s="2" customFormat="1" ht="20.25" customHeight="1" x14ac:dyDescent="0.4"/>
    <row r="151" s="2" customFormat="1" ht="20.25" customHeight="1" x14ac:dyDescent="0.4"/>
    <row r="152" s="2" customFormat="1" ht="20.25" customHeight="1" x14ac:dyDescent="0.4"/>
    <row r="153" s="2" customFormat="1" ht="20.25" customHeight="1" x14ac:dyDescent="0.4"/>
    <row r="154" s="2" customFormat="1" ht="20.25" customHeight="1" x14ac:dyDescent="0.4"/>
    <row r="155" s="2" customFormat="1" ht="20.25" customHeight="1" x14ac:dyDescent="0.4"/>
    <row r="156" s="2" customFormat="1" ht="20.25" customHeight="1" x14ac:dyDescent="0.4"/>
    <row r="157" s="2" customFormat="1" ht="20.25" customHeight="1" x14ac:dyDescent="0.4"/>
    <row r="158" s="2" customFormat="1" ht="20.25" customHeight="1" x14ac:dyDescent="0.4"/>
    <row r="159" s="2" customFormat="1" ht="20.25" customHeight="1" x14ac:dyDescent="0.4"/>
    <row r="160" s="2" customFormat="1" ht="20.25" customHeight="1" x14ac:dyDescent="0.4"/>
    <row r="161" s="2" customFormat="1" ht="20.25" customHeight="1" x14ac:dyDescent="0.4"/>
    <row r="162" s="2" customFormat="1" ht="20.25" customHeight="1" x14ac:dyDescent="0.4"/>
    <row r="163" s="2" customFormat="1" ht="20.25" customHeight="1" x14ac:dyDescent="0.4"/>
    <row r="164" s="2" customFormat="1" ht="20.25" customHeight="1" x14ac:dyDescent="0.4"/>
    <row r="165" s="2" customFormat="1" ht="20.25" customHeight="1" x14ac:dyDescent="0.4"/>
    <row r="166" s="2" customFormat="1" ht="20.25" customHeight="1" x14ac:dyDescent="0.4"/>
    <row r="167" s="2" customFormat="1" ht="20.25" customHeight="1" x14ac:dyDescent="0.4"/>
    <row r="168" s="2" customFormat="1" x14ac:dyDescent="0.4"/>
    <row r="169" s="2" customFormat="1" x14ac:dyDescent="0.4"/>
    <row r="170" s="2" customFormat="1" x14ac:dyDescent="0.4"/>
    <row r="171" s="2" customFormat="1" x14ac:dyDescent="0.4"/>
    <row r="172" s="2" customFormat="1" x14ac:dyDescent="0.4"/>
    <row r="173" s="2" customFormat="1" x14ac:dyDescent="0.4"/>
    <row r="174" s="2" customFormat="1" x14ac:dyDescent="0.4"/>
    <row r="175" s="2" customFormat="1" x14ac:dyDescent="0.4"/>
    <row r="176" s="2" customFormat="1" x14ac:dyDescent="0.4"/>
    <row r="177" s="2" customFormat="1" x14ac:dyDescent="0.4"/>
  </sheetData>
  <mergeCells count="137">
    <mergeCell ref="N41:O42"/>
    <mergeCell ref="R33:R35"/>
    <mergeCell ref="C36:C38"/>
    <mergeCell ref="D36:D38"/>
    <mergeCell ref="E36:E38"/>
    <mergeCell ref="F36:F38"/>
    <mergeCell ref="H36:H38"/>
    <mergeCell ref="N36:N38"/>
    <mergeCell ref="O36:O38"/>
    <mergeCell ref="P36:P38"/>
    <mergeCell ref="C33:C35"/>
    <mergeCell ref="D33:D35"/>
    <mergeCell ref="E33:E35"/>
    <mergeCell ref="F33:F35"/>
    <mergeCell ref="H33:H35"/>
    <mergeCell ref="Q36:Q38"/>
    <mergeCell ref="R36:R38"/>
    <mergeCell ref="N33:N35"/>
    <mergeCell ref="O33:O35"/>
    <mergeCell ref="P33:P35"/>
    <mergeCell ref="Q33:Q35"/>
    <mergeCell ref="G33:G35"/>
    <mergeCell ref="G36:G38"/>
    <mergeCell ref="R24:R26"/>
    <mergeCell ref="N30:N32"/>
    <mergeCell ref="O30:O32"/>
    <mergeCell ref="P30:P32"/>
    <mergeCell ref="Q30:Q32"/>
    <mergeCell ref="H27:H29"/>
    <mergeCell ref="N27:N29"/>
    <mergeCell ref="O27:O29"/>
    <mergeCell ref="P27:P29"/>
    <mergeCell ref="Q27:Q29"/>
    <mergeCell ref="H30:H32"/>
    <mergeCell ref="C24:C26"/>
    <mergeCell ref="D24:D26"/>
    <mergeCell ref="E24:E26"/>
    <mergeCell ref="F24:F26"/>
    <mergeCell ref="H24:H26"/>
    <mergeCell ref="N24:N26"/>
    <mergeCell ref="O24:O26"/>
    <mergeCell ref="P24:P26"/>
    <mergeCell ref="Q24:Q26"/>
    <mergeCell ref="G24:G26"/>
    <mergeCell ref="O18:O20"/>
    <mergeCell ref="P18:P20"/>
    <mergeCell ref="Q18:Q20"/>
    <mergeCell ref="R18:R20"/>
    <mergeCell ref="C21:C23"/>
    <mergeCell ref="D21:D23"/>
    <mergeCell ref="E21:E23"/>
    <mergeCell ref="F21:F23"/>
    <mergeCell ref="H21:H23"/>
    <mergeCell ref="C18:C20"/>
    <mergeCell ref="D18:D20"/>
    <mergeCell ref="E18:E20"/>
    <mergeCell ref="F18:F20"/>
    <mergeCell ref="H18:H20"/>
    <mergeCell ref="N18:N20"/>
    <mergeCell ref="N21:N23"/>
    <mergeCell ref="O21:O23"/>
    <mergeCell ref="P21:P23"/>
    <mergeCell ref="Q21:Q23"/>
    <mergeCell ref="R21:R23"/>
    <mergeCell ref="G21:G23"/>
    <mergeCell ref="G18:G20"/>
    <mergeCell ref="P9:P11"/>
    <mergeCell ref="Q9:Q11"/>
    <mergeCell ref="R9:R11"/>
    <mergeCell ref="H5:H8"/>
    <mergeCell ref="H9:H11"/>
    <mergeCell ref="B9:B11"/>
    <mergeCell ref="C9:C11"/>
    <mergeCell ref="D9:D11"/>
    <mergeCell ref="E9:E11"/>
    <mergeCell ref="F9:F11"/>
    <mergeCell ref="N9:N11"/>
    <mergeCell ref="O9:O11"/>
    <mergeCell ref="Q5:Q8"/>
    <mergeCell ref="I5:M5"/>
    <mergeCell ref="G5:G8"/>
    <mergeCell ref="G9:G11"/>
    <mergeCell ref="C30:C32"/>
    <mergeCell ref="D30:D32"/>
    <mergeCell ref="E30:E32"/>
    <mergeCell ref="F30:F32"/>
    <mergeCell ref="R30:R32"/>
    <mergeCell ref="C27:C29"/>
    <mergeCell ref="D27:D29"/>
    <mergeCell ref="E27:E29"/>
    <mergeCell ref="F27:F29"/>
    <mergeCell ref="R27:R29"/>
    <mergeCell ref="G27:G29"/>
    <mergeCell ref="G30:G32"/>
    <mergeCell ref="P15:P17"/>
    <mergeCell ref="Q15:Q17"/>
    <mergeCell ref="R15:R17"/>
    <mergeCell ref="Q12:Q14"/>
    <mergeCell ref="R12:R14"/>
    <mergeCell ref="C15:C17"/>
    <mergeCell ref="D15:D17"/>
    <mergeCell ref="E15:E17"/>
    <mergeCell ref="F15:F17"/>
    <mergeCell ref="N15:N17"/>
    <mergeCell ref="O15:O17"/>
    <mergeCell ref="C12:C14"/>
    <mergeCell ref="D12:D14"/>
    <mergeCell ref="E12:E14"/>
    <mergeCell ref="F12:F14"/>
    <mergeCell ref="N12:N14"/>
    <mergeCell ref="O12:O14"/>
    <mergeCell ref="P12:P14"/>
    <mergeCell ref="G12:G14"/>
    <mergeCell ref="G15:G17"/>
    <mergeCell ref="H12:H14"/>
    <mergeCell ref="H15:H17"/>
    <mergeCell ref="B30:B32"/>
    <mergeCell ref="B33:B35"/>
    <mergeCell ref="B36:B38"/>
    <mergeCell ref="B18:B20"/>
    <mergeCell ref="B21:B23"/>
    <mergeCell ref="B24:B26"/>
    <mergeCell ref="B27:B29"/>
    <mergeCell ref="B12:B14"/>
    <mergeCell ref="B15:B17"/>
    <mergeCell ref="B3:C3"/>
    <mergeCell ref="F7:F8"/>
    <mergeCell ref="D5:D8"/>
    <mergeCell ref="E5:E8"/>
    <mergeCell ref="F5:F6"/>
    <mergeCell ref="N5:N8"/>
    <mergeCell ref="O5:O8"/>
    <mergeCell ref="A1:R1"/>
    <mergeCell ref="B5:B8"/>
    <mergeCell ref="C5:C8"/>
    <mergeCell ref="P5:P8"/>
    <mergeCell ref="R5:R8"/>
  </mergeCells>
  <phoneticPr fontId="2"/>
  <pageMargins left="0.7" right="0.7" top="0.75" bottom="0.75" header="0.3" footer="0.3"/>
  <pageSetup paperSize="9" scale="73" orientation="landscape" r:id="rId1"/>
  <ignoredErrors>
    <ignoredError sqref="O12 O15 O18 O21 O24 O27 O30 O33 O36 Q9 Q12 Q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9CAEE-CE50-41D3-934E-BC38A769E2BF}">
  <sheetPr>
    <tabColor rgb="FFFFFFCC"/>
  </sheetPr>
  <dimension ref="A1:AP156"/>
  <sheetViews>
    <sheetView view="pageBreakPreview" zoomScaleNormal="100" zoomScaleSheetLayoutView="100" workbookViewId="0">
      <selection activeCell="O22" sqref="O22"/>
    </sheetView>
  </sheetViews>
  <sheetFormatPr defaultColWidth="8.375" defaultRowHeight="13.5" x14ac:dyDescent="0.4"/>
  <cols>
    <col min="1" max="1" width="1.5" style="2" customWidth="1"/>
    <col min="2" max="2" width="3.625" style="13" customWidth="1"/>
    <col min="3" max="3" width="18" style="14" customWidth="1"/>
    <col min="4" max="4" width="9.875" style="14" customWidth="1"/>
    <col min="5" max="5" width="7.75" style="14" customWidth="1"/>
    <col min="6" max="6" width="16.25" style="14" customWidth="1"/>
    <col min="7" max="12" width="11.125" style="14" customWidth="1"/>
    <col min="13" max="14" width="11.5" style="2" customWidth="1"/>
    <col min="15" max="16" width="11.625" style="2" customWidth="1"/>
    <col min="17" max="17" width="8" style="2" customWidth="1"/>
    <col min="18" max="42" width="3.625" style="2" customWidth="1"/>
    <col min="43" max="16384" width="8.375" style="2"/>
  </cols>
  <sheetData>
    <row r="1" spans="1:42" ht="15.75" customHeight="1" x14ac:dyDescent="0.4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3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s="3" customFormat="1" ht="12" customHeight="1" thickBot="1" x14ac:dyDescent="0.45">
      <c r="B2" s="3" t="s">
        <v>0</v>
      </c>
      <c r="C2" s="5"/>
      <c r="D2" s="5"/>
      <c r="E2" s="5"/>
      <c r="F2" s="5"/>
      <c r="G2" s="5"/>
      <c r="H2" s="5"/>
      <c r="I2" s="5"/>
      <c r="L2" s="5"/>
    </row>
    <row r="3" spans="1:42" s="3" customFormat="1" ht="12" customHeight="1" thickBot="1" x14ac:dyDescent="0.45">
      <c r="B3" s="110" t="s">
        <v>1</v>
      </c>
      <c r="C3" s="111"/>
      <c r="D3" s="82">
        <f>更新前!$D$3</f>
        <v>0</v>
      </c>
      <c r="L3" s="18"/>
      <c r="M3" s="3" t="s">
        <v>16</v>
      </c>
    </row>
    <row r="4" spans="1:42" s="3" customFormat="1" ht="17.25" customHeight="1" x14ac:dyDescent="0.4">
      <c r="B4" s="7"/>
      <c r="C4" s="5"/>
      <c r="D4" s="5"/>
      <c r="E4" s="5"/>
      <c r="F4" s="5"/>
      <c r="G4" s="5"/>
      <c r="H4" s="5"/>
      <c r="I4" s="5"/>
      <c r="J4" s="5"/>
      <c r="K4" s="5"/>
      <c r="L4" s="5"/>
    </row>
    <row r="5" spans="1:42" s="5" customFormat="1" ht="16.5" customHeight="1" x14ac:dyDescent="0.4">
      <c r="B5" s="113" t="s">
        <v>2</v>
      </c>
      <c r="C5" s="114" t="s">
        <v>11</v>
      </c>
      <c r="D5" s="115" t="s">
        <v>75</v>
      </c>
      <c r="E5" s="121" t="s">
        <v>3</v>
      </c>
      <c r="F5" s="115" t="s">
        <v>63</v>
      </c>
      <c r="G5" s="121" t="s">
        <v>7</v>
      </c>
      <c r="H5" s="121"/>
      <c r="I5" s="166" t="s">
        <v>8</v>
      </c>
      <c r="J5" s="166"/>
      <c r="K5" s="166" t="s">
        <v>78</v>
      </c>
      <c r="L5" s="166"/>
      <c r="M5" s="160" t="s">
        <v>9</v>
      </c>
      <c r="N5" s="161"/>
      <c r="O5" s="121" t="s">
        <v>80</v>
      </c>
      <c r="P5" s="37"/>
    </row>
    <row r="6" spans="1:42" s="5" customFormat="1" ht="16.5" customHeight="1" x14ac:dyDescent="0.4">
      <c r="B6" s="113"/>
      <c r="C6" s="114"/>
      <c r="D6" s="116"/>
      <c r="E6" s="121"/>
      <c r="F6" s="116"/>
      <c r="G6" s="9" t="s">
        <v>20</v>
      </c>
      <c r="H6" s="9" t="s">
        <v>23</v>
      </c>
      <c r="I6" s="121" t="s">
        <v>76</v>
      </c>
      <c r="J6" s="121"/>
      <c r="K6" s="121" t="s">
        <v>77</v>
      </c>
      <c r="L6" s="121"/>
      <c r="M6" s="121" t="s">
        <v>79</v>
      </c>
      <c r="N6" s="121"/>
      <c r="O6" s="121"/>
      <c r="P6" s="37"/>
    </row>
    <row r="7" spans="1:42" s="5" customFormat="1" ht="15" customHeight="1" x14ac:dyDescent="0.4">
      <c r="B7" s="113"/>
      <c r="C7" s="114"/>
      <c r="D7" s="117"/>
      <c r="E7" s="121"/>
      <c r="F7" s="117"/>
      <c r="G7" s="9" t="s">
        <v>13</v>
      </c>
      <c r="H7" s="9" t="s">
        <v>13</v>
      </c>
      <c r="I7" s="9" t="s">
        <v>20</v>
      </c>
      <c r="J7" s="9" t="s">
        <v>23</v>
      </c>
      <c r="K7" s="9" t="s">
        <v>20</v>
      </c>
      <c r="L7" s="9" t="s">
        <v>23</v>
      </c>
      <c r="M7" s="9" t="s">
        <v>20</v>
      </c>
      <c r="N7" s="9" t="s">
        <v>23</v>
      </c>
      <c r="O7" s="121"/>
      <c r="P7" s="37"/>
    </row>
    <row r="8" spans="1:42" s="3" customFormat="1" ht="39.950000000000003" customHeight="1" x14ac:dyDescent="0.4">
      <c r="B8" s="6">
        <v>1</v>
      </c>
      <c r="C8" s="67">
        <f>更新前!C8</f>
        <v>0</v>
      </c>
      <c r="D8" s="67">
        <f>更新前!D8</f>
        <v>0</v>
      </c>
      <c r="E8" s="17">
        <f>更新前!L8</f>
        <v>0</v>
      </c>
      <c r="F8" s="68">
        <f>更新後!$G9</f>
        <v>0</v>
      </c>
      <c r="G8" s="67">
        <f>更新前!F8</f>
        <v>0</v>
      </c>
      <c r="H8" s="69">
        <f>更新後!$F9</f>
        <v>0</v>
      </c>
      <c r="I8" s="67">
        <f>更新前!G8</f>
        <v>0</v>
      </c>
      <c r="J8" s="70">
        <f>更新後!$H9</f>
        <v>0</v>
      </c>
      <c r="K8" s="71">
        <f>更新前!M8</f>
        <v>0</v>
      </c>
      <c r="L8" s="72">
        <f>更新後!$Q9</f>
        <v>0</v>
      </c>
      <c r="M8" s="34">
        <f>更新前!N8</f>
        <v>0</v>
      </c>
      <c r="N8" s="34">
        <f>更新後!R9</f>
        <v>0</v>
      </c>
      <c r="O8" s="34">
        <f>M8-N8</f>
        <v>0</v>
      </c>
      <c r="P8" s="39"/>
    </row>
    <row r="9" spans="1:42" s="3" customFormat="1" ht="39.950000000000003" customHeight="1" x14ac:dyDescent="0.4">
      <c r="B9" s="6">
        <v>2</v>
      </c>
      <c r="C9" s="67">
        <f>更新前!C9</f>
        <v>0</v>
      </c>
      <c r="D9" s="67">
        <f>更新前!D9</f>
        <v>0</v>
      </c>
      <c r="E9" s="17">
        <f>更新前!L9</f>
        <v>0</v>
      </c>
      <c r="F9" s="68">
        <f>更新後!$G12</f>
        <v>0</v>
      </c>
      <c r="G9" s="67">
        <f>更新前!F9</f>
        <v>0</v>
      </c>
      <c r="H9" s="69">
        <f>更新後!$F12</f>
        <v>0</v>
      </c>
      <c r="I9" s="67">
        <f>更新前!G9</f>
        <v>0</v>
      </c>
      <c r="J9" s="70">
        <f>更新後!$H12</f>
        <v>0</v>
      </c>
      <c r="K9" s="71">
        <f>更新前!M9</f>
        <v>0</v>
      </c>
      <c r="L9" s="72">
        <f>更新後!$Q12</f>
        <v>0</v>
      </c>
      <c r="M9" s="34">
        <f>更新前!N9</f>
        <v>0</v>
      </c>
      <c r="N9" s="34">
        <f>更新後!R12</f>
        <v>0</v>
      </c>
      <c r="O9" s="34">
        <f t="shared" ref="O9:O17" si="0">M9-N9</f>
        <v>0</v>
      </c>
      <c r="P9" s="40"/>
    </row>
    <row r="10" spans="1:42" s="3" customFormat="1" ht="39.950000000000003" customHeight="1" x14ac:dyDescent="0.4">
      <c r="B10" s="6">
        <v>3</v>
      </c>
      <c r="C10" s="67">
        <f>更新前!C10</f>
        <v>0</v>
      </c>
      <c r="D10" s="67">
        <f>更新前!D10</f>
        <v>0</v>
      </c>
      <c r="E10" s="17">
        <f>更新前!L10</f>
        <v>0</v>
      </c>
      <c r="F10" s="68">
        <f>更新後!$G15</f>
        <v>0</v>
      </c>
      <c r="G10" s="67">
        <f>更新前!F10</f>
        <v>0</v>
      </c>
      <c r="H10" s="69">
        <f>更新後!$F15</f>
        <v>0</v>
      </c>
      <c r="I10" s="67">
        <f>更新前!G10</f>
        <v>0</v>
      </c>
      <c r="J10" s="70">
        <f>更新後!$H15</f>
        <v>0</v>
      </c>
      <c r="K10" s="71">
        <f>更新前!M10</f>
        <v>0</v>
      </c>
      <c r="L10" s="72">
        <f>更新後!$Q15</f>
        <v>0</v>
      </c>
      <c r="M10" s="34">
        <f>更新前!N10</f>
        <v>0</v>
      </c>
      <c r="N10" s="34">
        <f>更新後!R15</f>
        <v>0</v>
      </c>
      <c r="O10" s="34">
        <f t="shared" si="0"/>
        <v>0</v>
      </c>
      <c r="P10" s="40"/>
    </row>
    <row r="11" spans="1:42" s="3" customFormat="1" ht="39.950000000000003" customHeight="1" x14ac:dyDescent="0.4">
      <c r="B11" s="6">
        <v>4</v>
      </c>
      <c r="C11" s="67">
        <f>更新前!C11</f>
        <v>0</v>
      </c>
      <c r="D11" s="67">
        <f>更新前!D11</f>
        <v>0</v>
      </c>
      <c r="E11" s="17">
        <f>更新前!L11</f>
        <v>0</v>
      </c>
      <c r="F11" s="68">
        <f>更新後!$G18</f>
        <v>0</v>
      </c>
      <c r="G11" s="67">
        <f>更新前!F11</f>
        <v>0</v>
      </c>
      <c r="H11" s="69">
        <f>更新後!$F18</f>
        <v>0</v>
      </c>
      <c r="I11" s="67">
        <f>更新前!G11</f>
        <v>0</v>
      </c>
      <c r="J11" s="70">
        <f>更新後!$H18</f>
        <v>0</v>
      </c>
      <c r="K11" s="71">
        <f>更新前!M11</f>
        <v>0</v>
      </c>
      <c r="L11" s="72">
        <f>更新後!$Q18</f>
        <v>0</v>
      </c>
      <c r="M11" s="34">
        <f>更新前!N11</f>
        <v>0</v>
      </c>
      <c r="N11" s="34">
        <f>更新後!R18</f>
        <v>0</v>
      </c>
      <c r="O11" s="34">
        <f t="shared" si="0"/>
        <v>0</v>
      </c>
      <c r="P11" s="40"/>
    </row>
    <row r="12" spans="1:42" s="3" customFormat="1" ht="39.950000000000003" customHeight="1" x14ac:dyDescent="0.4">
      <c r="B12" s="6">
        <v>5</v>
      </c>
      <c r="C12" s="67">
        <f>更新前!C12</f>
        <v>0</v>
      </c>
      <c r="D12" s="67">
        <f>更新前!D12</f>
        <v>0</v>
      </c>
      <c r="E12" s="17">
        <f>更新前!L12</f>
        <v>0</v>
      </c>
      <c r="F12" s="68">
        <f>更新後!$G21</f>
        <v>0</v>
      </c>
      <c r="G12" s="67">
        <f>更新前!F12</f>
        <v>0</v>
      </c>
      <c r="H12" s="69">
        <f>更新後!$F21</f>
        <v>0</v>
      </c>
      <c r="I12" s="67">
        <f>更新前!G12</f>
        <v>0</v>
      </c>
      <c r="J12" s="70">
        <f>更新後!$H21</f>
        <v>0</v>
      </c>
      <c r="K12" s="71">
        <f>更新前!M12</f>
        <v>0</v>
      </c>
      <c r="L12" s="72">
        <f>更新後!$Q21</f>
        <v>0</v>
      </c>
      <c r="M12" s="34">
        <f>更新前!N12</f>
        <v>0</v>
      </c>
      <c r="N12" s="34">
        <f>更新後!R21</f>
        <v>0</v>
      </c>
      <c r="O12" s="34">
        <f t="shared" si="0"/>
        <v>0</v>
      </c>
      <c r="P12" s="40"/>
    </row>
    <row r="13" spans="1:42" s="3" customFormat="1" ht="39.950000000000003" customHeight="1" x14ac:dyDescent="0.4">
      <c r="B13" s="6">
        <v>6</v>
      </c>
      <c r="C13" s="67">
        <f>更新前!C13</f>
        <v>0</v>
      </c>
      <c r="D13" s="67">
        <f>更新前!D13</f>
        <v>0</v>
      </c>
      <c r="E13" s="17">
        <f>更新前!L13</f>
        <v>0</v>
      </c>
      <c r="F13" s="68">
        <f>更新後!$G24</f>
        <v>0</v>
      </c>
      <c r="G13" s="67">
        <f>更新前!F13</f>
        <v>0</v>
      </c>
      <c r="H13" s="69">
        <f>更新後!$F24</f>
        <v>0</v>
      </c>
      <c r="I13" s="67">
        <f>更新前!G13</f>
        <v>0</v>
      </c>
      <c r="J13" s="70">
        <f>更新後!$H24</f>
        <v>0</v>
      </c>
      <c r="K13" s="71">
        <f>更新前!M13</f>
        <v>0</v>
      </c>
      <c r="L13" s="72">
        <f>更新後!$Q24</f>
        <v>0</v>
      </c>
      <c r="M13" s="34">
        <f>更新前!N13</f>
        <v>0</v>
      </c>
      <c r="N13" s="34">
        <f>更新後!R24</f>
        <v>0</v>
      </c>
      <c r="O13" s="34">
        <f t="shared" si="0"/>
        <v>0</v>
      </c>
      <c r="P13" s="40"/>
    </row>
    <row r="14" spans="1:42" s="3" customFormat="1" ht="39.950000000000003" customHeight="1" x14ac:dyDescent="0.4">
      <c r="B14" s="6">
        <v>7</v>
      </c>
      <c r="C14" s="67">
        <f>更新前!C14</f>
        <v>0</v>
      </c>
      <c r="D14" s="67">
        <f>更新前!D14</f>
        <v>0</v>
      </c>
      <c r="E14" s="17">
        <f>更新前!L14</f>
        <v>0</v>
      </c>
      <c r="F14" s="68">
        <f>更新後!$G27</f>
        <v>0</v>
      </c>
      <c r="G14" s="67">
        <f>更新前!F14</f>
        <v>0</v>
      </c>
      <c r="H14" s="69">
        <f>更新後!$F27</f>
        <v>0</v>
      </c>
      <c r="I14" s="67">
        <f>更新前!G14</f>
        <v>0</v>
      </c>
      <c r="J14" s="70">
        <f>更新後!$H27</f>
        <v>0</v>
      </c>
      <c r="K14" s="71">
        <f>更新前!M14</f>
        <v>0</v>
      </c>
      <c r="L14" s="72">
        <f>更新後!$Q27</f>
        <v>0</v>
      </c>
      <c r="M14" s="34">
        <f>更新前!N14</f>
        <v>0</v>
      </c>
      <c r="N14" s="34">
        <f>更新後!R27</f>
        <v>0</v>
      </c>
      <c r="O14" s="34">
        <f t="shared" si="0"/>
        <v>0</v>
      </c>
      <c r="P14" s="40"/>
    </row>
    <row r="15" spans="1:42" s="3" customFormat="1" ht="39.950000000000003" customHeight="1" x14ac:dyDescent="0.4">
      <c r="B15" s="6">
        <v>8</v>
      </c>
      <c r="C15" s="67">
        <f>更新前!C15</f>
        <v>0</v>
      </c>
      <c r="D15" s="73">
        <f>更新前!D15</f>
        <v>0</v>
      </c>
      <c r="E15" s="17">
        <f>更新前!L15</f>
        <v>0</v>
      </c>
      <c r="F15" s="68">
        <f>更新後!$G30</f>
        <v>0</v>
      </c>
      <c r="G15" s="73">
        <f>更新前!F15</f>
        <v>0</v>
      </c>
      <c r="H15" s="69">
        <f>更新後!$F30</f>
        <v>0</v>
      </c>
      <c r="I15" s="73">
        <f>更新前!G15</f>
        <v>0</v>
      </c>
      <c r="J15" s="70">
        <f>更新後!$H30</f>
        <v>0</v>
      </c>
      <c r="K15" s="74">
        <f>更新前!M15</f>
        <v>0</v>
      </c>
      <c r="L15" s="72">
        <f>更新後!$Q30</f>
        <v>0</v>
      </c>
      <c r="M15" s="34">
        <f>更新前!N15</f>
        <v>0</v>
      </c>
      <c r="N15" s="34">
        <f>更新後!R30</f>
        <v>0</v>
      </c>
      <c r="O15" s="34">
        <f t="shared" si="0"/>
        <v>0</v>
      </c>
      <c r="P15" s="40"/>
    </row>
    <row r="16" spans="1:42" s="3" customFormat="1" ht="39.950000000000003" customHeight="1" x14ac:dyDescent="0.4">
      <c r="B16" s="6">
        <v>9</v>
      </c>
      <c r="C16" s="67">
        <f>更新前!C16</f>
        <v>0</v>
      </c>
      <c r="D16" s="73">
        <f>更新前!D16</f>
        <v>0</v>
      </c>
      <c r="E16" s="17">
        <f>更新前!L16</f>
        <v>0</v>
      </c>
      <c r="F16" s="68">
        <f>更新後!$G33</f>
        <v>0</v>
      </c>
      <c r="G16" s="73">
        <f>更新前!F16</f>
        <v>0</v>
      </c>
      <c r="H16" s="69">
        <f>更新後!$F33</f>
        <v>0</v>
      </c>
      <c r="I16" s="73">
        <f>更新前!G16</f>
        <v>0</v>
      </c>
      <c r="J16" s="70">
        <f>更新後!$H33</f>
        <v>0</v>
      </c>
      <c r="K16" s="74">
        <f>更新前!M16</f>
        <v>0</v>
      </c>
      <c r="L16" s="72">
        <f>更新後!$Q33</f>
        <v>0</v>
      </c>
      <c r="M16" s="34">
        <f>更新前!N16</f>
        <v>0</v>
      </c>
      <c r="N16" s="34">
        <f>更新後!R33</f>
        <v>0</v>
      </c>
      <c r="O16" s="34">
        <f t="shared" si="0"/>
        <v>0</v>
      </c>
      <c r="P16" s="40"/>
    </row>
    <row r="17" spans="2:16" s="3" customFormat="1" ht="39.950000000000003" customHeight="1" x14ac:dyDescent="0.4">
      <c r="B17" s="6">
        <v>10</v>
      </c>
      <c r="C17" s="67">
        <f>更新前!C17</f>
        <v>0</v>
      </c>
      <c r="D17" s="73">
        <f>更新前!D17</f>
        <v>0</v>
      </c>
      <c r="E17" s="17">
        <f>更新前!L17</f>
        <v>0</v>
      </c>
      <c r="F17" s="68">
        <f>更新後!$G36</f>
        <v>0</v>
      </c>
      <c r="G17" s="73">
        <f>更新前!F17</f>
        <v>0</v>
      </c>
      <c r="H17" s="69">
        <f>更新後!$F36</f>
        <v>0</v>
      </c>
      <c r="I17" s="73">
        <f>更新前!G17</f>
        <v>0</v>
      </c>
      <c r="J17" s="70">
        <f>更新後!$H36</f>
        <v>0</v>
      </c>
      <c r="K17" s="74">
        <f>更新前!M17</f>
        <v>0</v>
      </c>
      <c r="L17" s="72">
        <f>更新後!$Q36</f>
        <v>0</v>
      </c>
      <c r="M17" s="34">
        <f>更新前!N17</f>
        <v>0</v>
      </c>
      <c r="N17" s="34">
        <f>更新後!R36</f>
        <v>0</v>
      </c>
      <c r="O17" s="34">
        <f t="shared" si="0"/>
        <v>0</v>
      </c>
      <c r="P17" s="40"/>
    </row>
    <row r="18" spans="2:16" s="3" customFormat="1" ht="12" customHeight="1" x14ac:dyDescent="0.4">
      <c r="C18" s="25"/>
      <c r="D18" s="25"/>
      <c r="E18" s="56">
        <f>SUM(E8:E17)</f>
        <v>0</v>
      </c>
      <c r="F18" s="56"/>
      <c r="G18" s="25"/>
      <c r="H18" s="25"/>
      <c r="I18" s="25"/>
      <c r="J18" s="26" t="s">
        <v>17</v>
      </c>
      <c r="K18" s="66">
        <f>SUM(K6:K17)</f>
        <v>0</v>
      </c>
      <c r="L18" s="66">
        <f>SUM(L6:L17)</f>
        <v>0</v>
      </c>
      <c r="M18" s="79">
        <f>SUM(M6:M17)</f>
        <v>0</v>
      </c>
      <c r="N18" s="79">
        <f>SUM(N6:N17)</f>
        <v>0</v>
      </c>
      <c r="O18" s="79">
        <f>SUM(O6:O17)</f>
        <v>0</v>
      </c>
      <c r="P18" s="41"/>
    </row>
    <row r="19" spans="2:16" s="3" customFormat="1" ht="12" customHeight="1" thickBot="1" x14ac:dyDescent="0.45">
      <c r="C19" s="25"/>
      <c r="D19" s="25"/>
      <c r="E19" s="56"/>
      <c r="F19" s="56"/>
      <c r="G19" s="25"/>
      <c r="H19" s="25"/>
      <c r="I19" s="25"/>
      <c r="J19" s="25"/>
      <c r="K19" s="76"/>
      <c r="L19" s="76"/>
      <c r="M19" s="76"/>
      <c r="N19" s="41"/>
      <c r="O19" s="41"/>
      <c r="P19" s="41"/>
    </row>
    <row r="20" spans="2:16" s="3" customFormat="1" ht="16.5" customHeight="1" x14ac:dyDescent="0.4">
      <c r="C20" s="25"/>
      <c r="D20" s="25"/>
      <c r="E20" s="25"/>
      <c r="F20" s="25"/>
      <c r="G20" s="25"/>
      <c r="H20" s="25"/>
      <c r="I20" s="25"/>
      <c r="J20" s="162" t="s">
        <v>83</v>
      </c>
      <c r="K20" s="163"/>
      <c r="L20" s="163"/>
      <c r="M20" s="86" t="s">
        <v>85</v>
      </c>
      <c r="N20" s="88" t="s">
        <v>82</v>
      </c>
      <c r="O20" s="90" t="s">
        <v>86</v>
      </c>
      <c r="P20" s="38"/>
    </row>
    <row r="21" spans="2:16" s="3" customFormat="1" ht="20.25" customHeight="1" thickBot="1" x14ac:dyDescent="0.45">
      <c r="J21" s="164"/>
      <c r="K21" s="165"/>
      <c r="L21" s="165"/>
      <c r="M21" s="87">
        <f>K18-L18</f>
        <v>0</v>
      </c>
      <c r="N21" s="89">
        <f>(M18-N18)/1000</f>
        <v>0</v>
      </c>
      <c r="O21" s="91" t="e">
        <f>(M18-N18)/M18</f>
        <v>#DIV/0!</v>
      </c>
      <c r="P21" s="42"/>
    </row>
    <row r="22" spans="2:16" s="3" customFormat="1" ht="20.25" customHeight="1" x14ac:dyDescent="0.4">
      <c r="M22" s="11"/>
      <c r="N22" s="11"/>
    </row>
    <row r="23" spans="2:16" s="3" customFormat="1" ht="20.25" customHeight="1" x14ac:dyDescent="0.4">
      <c r="M23" s="11"/>
      <c r="N23" s="11"/>
    </row>
    <row r="24" spans="2:16" s="3" customFormat="1" ht="20.25" customHeight="1" x14ac:dyDescent="0.4">
      <c r="M24" s="11"/>
      <c r="N24" s="11"/>
    </row>
    <row r="25" spans="2:16" s="3" customFormat="1" ht="20.25" customHeight="1" x14ac:dyDescent="0.4">
      <c r="M25" s="11"/>
      <c r="N25" s="11"/>
    </row>
    <row r="26" spans="2:16" s="3" customFormat="1" ht="20.25" customHeight="1" x14ac:dyDescent="0.4">
      <c r="M26" s="11"/>
      <c r="N26" s="11"/>
    </row>
    <row r="27" spans="2:16" s="3" customFormat="1" ht="20.25" customHeight="1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2:16" s="3" customFormat="1" ht="20.25" customHeight="1" x14ac:dyDescent="0.4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6" s="3" customFormat="1" ht="20.25" customHeight="1" x14ac:dyDescent="0.4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6" s="3" customFormat="1" ht="20.25" customHeight="1" x14ac:dyDescent="0.4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6" s="3" customFormat="1" ht="20.25" customHeight="1" x14ac:dyDescent="0.4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6" s="3" customFormat="1" ht="20.25" customHeight="1" x14ac:dyDescent="0.4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3" customFormat="1" ht="20.25" customHeight="1" x14ac:dyDescent="0.4"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s="3" customFormat="1" ht="20.25" customHeight="1" x14ac:dyDescent="0.4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s="3" customFormat="1" ht="20.25" customHeight="1" x14ac:dyDescent="0.4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s="3" customFormat="1" ht="20.25" customHeight="1" x14ac:dyDescent="0.4"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s="3" customFormat="1" ht="20.25" customHeight="1" x14ac:dyDescent="0.4"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s="3" customFormat="1" ht="20.25" customHeight="1" x14ac:dyDescent="0.4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s="3" customFormat="1" ht="20.25" customHeight="1" x14ac:dyDescent="0.4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s="3" customFormat="1" ht="20.25" customHeight="1" x14ac:dyDescent="0.4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s="3" customFormat="1" ht="20.25" customHeight="1" x14ac:dyDescent="0.4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s="3" customFormat="1" ht="20.25" customHeight="1" x14ac:dyDescent="0.4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s="3" customFormat="1" ht="20.25" customHeight="1" x14ac:dyDescent="0.4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s="3" customFormat="1" ht="20.25" customHeight="1" x14ac:dyDescent="0.4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s="3" customFormat="1" ht="20.25" customHeight="1" x14ac:dyDescent="0.4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 s="3" customFormat="1" ht="20.25" customHeight="1" x14ac:dyDescent="0.4"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3" customFormat="1" ht="20.25" customHeight="1" x14ac:dyDescent="0.4"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s="3" customFormat="1" ht="20.25" customHeight="1" x14ac:dyDescent="0.4"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s="3" customFormat="1" ht="20.25" customHeight="1" x14ac:dyDescent="0.4"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s="3" customFormat="1" ht="20.25" customHeight="1" x14ac:dyDescent="0.4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s="3" customFormat="1" ht="20.25" customHeight="1" x14ac:dyDescent="0.4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 s="3" customFormat="1" ht="20.25" customHeight="1" x14ac:dyDescent="0.4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s="3" customFormat="1" ht="20.25" customHeight="1" x14ac:dyDescent="0.4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s="3" customFormat="1" ht="20.25" customHeight="1" x14ac:dyDescent="0.4"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s="3" customFormat="1" ht="20.25" customHeight="1" x14ac:dyDescent="0.4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s="3" customFormat="1" ht="20.25" customHeight="1" x14ac:dyDescent="0.4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 s="3" customFormat="1" ht="20.25" customHeight="1" x14ac:dyDescent="0.4"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s="3" customFormat="1" ht="20.25" customHeight="1" x14ac:dyDescent="0.4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3" customFormat="1" ht="20.25" customHeight="1" x14ac:dyDescent="0.4"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 s="3" customFormat="1" ht="20.25" customHeight="1" x14ac:dyDescent="0.4"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s="3" customFormat="1" ht="20.25" customHeight="1" x14ac:dyDescent="0.4"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s="3" customFormat="1" ht="20.25" customHeight="1" x14ac:dyDescent="0.4"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s="3" customFormat="1" ht="20.25" customHeight="1" x14ac:dyDescent="0.4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 s="3" customFormat="1" ht="20.25" customHeight="1" x14ac:dyDescent="0.4"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6" s="3" customFormat="1" ht="20.25" customHeight="1" x14ac:dyDescent="0.4"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6" s="3" customFormat="1" ht="20.25" customHeight="1" x14ac:dyDescent="0.4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6" s="3" customFormat="1" ht="20.25" customHeight="1" x14ac:dyDescent="0.4"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6" s="3" customFormat="1" ht="20.25" customHeight="1" x14ac:dyDescent="0.4"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6" s="3" customFormat="1" ht="20.25" customHeight="1" x14ac:dyDescent="0.4"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6" s="3" customFormat="1" ht="20.25" customHeight="1" x14ac:dyDescent="0.4"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6" s="3" customFormat="1" ht="20.25" customHeight="1" x14ac:dyDescent="0.4"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6" s="3" customFormat="1" ht="20.25" customHeight="1" x14ac:dyDescent="0.4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6" s="3" customFormat="1" ht="20.25" customHeight="1" x14ac:dyDescent="0.4"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6" s="3" customFormat="1" ht="20.25" customHeight="1" x14ac:dyDescent="0.4"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6" s="3" customFormat="1" ht="20.25" customHeight="1" x14ac:dyDescent="0.4"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6" s="3" customFormat="1" ht="20.25" customHeight="1" x14ac:dyDescent="0.4"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6" s="3" customFormat="1" ht="20.25" customHeight="1" x14ac:dyDescent="0.4"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6" s="3" customFormat="1" ht="20.25" customHeight="1" x14ac:dyDescent="0.4"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6" ht="20.25" customHeight="1" x14ac:dyDescent="0.4"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3"/>
      <c r="N79" s="3"/>
      <c r="O79" s="3"/>
      <c r="P79" s="3"/>
    </row>
    <row r="80" spans="2:16" ht="20.25" customHeight="1" x14ac:dyDescent="0.4"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3"/>
      <c r="N80" s="3"/>
      <c r="O80" s="3"/>
      <c r="P80" s="3"/>
    </row>
    <row r="81" spans="2:16" ht="20.25" customHeight="1" x14ac:dyDescent="0.4"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3"/>
      <c r="N81" s="3"/>
      <c r="O81" s="3"/>
      <c r="P81" s="3"/>
    </row>
    <row r="82" spans="2:16" ht="20.25" customHeight="1" x14ac:dyDescent="0.4"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3"/>
      <c r="N82" s="3"/>
      <c r="O82" s="3"/>
      <c r="P82" s="3"/>
    </row>
    <row r="83" spans="2:16" ht="20.25" customHeight="1" x14ac:dyDescent="0.4"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3"/>
      <c r="N83" s="3"/>
      <c r="O83" s="3"/>
      <c r="P83" s="3"/>
    </row>
    <row r="84" spans="2:16" ht="20.25" customHeight="1" x14ac:dyDescent="0.4"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3"/>
      <c r="N84" s="3"/>
      <c r="O84" s="3"/>
      <c r="P84" s="3"/>
    </row>
    <row r="85" spans="2:16" ht="20.25" customHeight="1" x14ac:dyDescent="0.4"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3"/>
      <c r="N85" s="3"/>
      <c r="O85" s="3"/>
      <c r="P85" s="3"/>
    </row>
    <row r="86" spans="2:16" ht="20.25" customHeight="1" x14ac:dyDescent="0.4"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3"/>
      <c r="N86" s="3"/>
      <c r="O86" s="3"/>
      <c r="P86" s="3"/>
    </row>
    <row r="87" spans="2:16" ht="20.25" customHeight="1" x14ac:dyDescent="0.4"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3"/>
      <c r="N87" s="3"/>
      <c r="O87" s="3"/>
      <c r="P87" s="3"/>
    </row>
    <row r="88" spans="2:16" ht="20.25" customHeight="1" x14ac:dyDescent="0.4"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3"/>
      <c r="N88" s="3"/>
      <c r="O88" s="3"/>
      <c r="P88" s="3"/>
    </row>
    <row r="89" spans="2:16" ht="20.25" customHeight="1" x14ac:dyDescent="0.4"/>
    <row r="90" spans="2:16" ht="20.25" customHeight="1" x14ac:dyDescent="0.4"/>
    <row r="91" spans="2:16" ht="20.25" customHeight="1" x14ac:dyDescent="0.4"/>
    <row r="92" spans="2:16" ht="20.25" customHeight="1" x14ac:dyDescent="0.4"/>
    <row r="93" spans="2:16" ht="20.25" customHeight="1" x14ac:dyDescent="0.4"/>
    <row r="94" spans="2:16" ht="20.25" customHeight="1" x14ac:dyDescent="0.4"/>
    <row r="95" spans="2:16" ht="20.25" customHeight="1" x14ac:dyDescent="0.4"/>
    <row r="96" spans="2:16" ht="20.25" customHeight="1" x14ac:dyDescent="0.4"/>
    <row r="97" spans="2:12" ht="20.25" customHeight="1" x14ac:dyDescent="0.4"/>
    <row r="98" spans="2:12" ht="20.25" customHeight="1" x14ac:dyDescent="0.4"/>
    <row r="99" spans="2:12" ht="20.25" customHeight="1" x14ac:dyDescent="0.4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ht="20.25" customHeight="1" x14ac:dyDescent="0.4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ht="20.25" customHeight="1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ht="20.25" customHeight="1" x14ac:dyDescent="0.4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ht="20.25" customHeight="1" x14ac:dyDescent="0.4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ht="20.25" customHeight="1" x14ac:dyDescent="0.4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ht="20.25" customHeight="1" x14ac:dyDescent="0.4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ht="20.25" customHeight="1" x14ac:dyDescent="0.4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ht="20.25" customHeight="1" x14ac:dyDescent="0.4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ht="20.25" customHeight="1" x14ac:dyDescent="0.4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ht="20.25" customHeight="1" x14ac:dyDescent="0.4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ht="20.25" customHeight="1" x14ac:dyDescent="0.4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ht="20.25" customHeight="1" x14ac:dyDescent="0.4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ht="20.25" customHeight="1" x14ac:dyDescent="0.4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="2" customFormat="1" ht="20.25" customHeight="1" x14ac:dyDescent="0.4"/>
    <row r="114" s="2" customFormat="1" ht="20.25" customHeight="1" x14ac:dyDescent="0.4"/>
    <row r="115" s="2" customFormat="1" ht="20.25" customHeight="1" x14ac:dyDescent="0.4"/>
    <row r="116" s="2" customFormat="1" ht="20.25" customHeight="1" x14ac:dyDescent="0.4"/>
    <row r="117" s="2" customFormat="1" ht="20.25" customHeight="1" x14ac:dyDescent="0.4"/>
    <row r="118" s="2" customFormat="1" ht="20.25" customHeight="1" x14ac:dyDescent="0.4"/>
    <row r="119" s="2" customFormat="1" ht="20.25" customHeight="1" x14ac:dyDescent="0.4"/>
    <row r="120" s="2" customFormat="1" ht="20.25" customHeight="1" x14ac:dyDescent="0.4"/>
    <row r="121" s="2" customFormat="1" ht="20.25" customHeight="1" x14ac:dyDescent="0.4"/>
    <row r="122" s="2" customFormat="1" ht="20.25" customHeight="1" x14ac:dyDescent="0.4"/>
    <row r="123" s="2" customFormat="1" ht="20.25" customHeight="1" x14ac:dyDescent="0.4"/>
    <row r="124" s="2" customFormat="1" ht="20.25" customHeight="1" x14ac:dyDescent="0.4"/>
    <row r="125" s="2" customFormat="1" ht="20.25" customHeight="1" x14ac:dyDescent="0.4"/>
    <row r="126" s="2" customFormat="1" ht="20.25" customHeight="1" x14ac:dyDescent="0.4"/>
    <row r="127" s="2" customFormat="1" ht="20.25" customHeight="1" x14ac:dyDescent="0.4"/>
    <row r="128" s="2" customFormat="1" ht="20.25" customHeight="1" x14ac:dyDescent="0.4"/>
    <row r="129" s="2" customFormat="1" ht="20.25" customHeight="1" x14ac:dyDescent="0.4"/>
    <row r="130" s="2" customFormat="1" ht="20.25" customHeight="1" x14ac:dyDescent="0.4"/>
    <row r="131" s="2" customFormat="1" ht="20.25" customHeight="1" x14ac:dyDescent="0.4"/>
    <row r="132" s="2" customFormat="1" ht="20.25" customHeight="1" x14ac:dyDescent="0.4"/>
    <row r="133" s="2" customFormat="1" ht="20.25" customHeight="1" x14ac:dyDescent="0.4"/>
    <row r="134" s="2" customFormat="1" ht="20.25" customHeight="1" x14ac:dyDescent="0.4"/>
    <row r="135" s="2" customFormat="1" ht="20.25" customHeight="1" x14ac:dyDescent="0.4"/>
    <row r="136" s="2" customFormat="1" ht="20.25" customHeight="1" x14ac:dyDescent="0.4"/>
    <row r="137" s="2" customFormat="1" ht="20.25" customHeight="1" x14ac:dyDescent="0.4"/>
    <row r="138" s="2" customFormat="1" ht="20.25" customHeight="1" x14ac:dyDescent="0.4"/>
    <row r="139" s="2" customFormat="1" ht="20.25" customHeight="1" x14ac:dyDescent="0.4"/>
    <row r="140" s="2" customFormat="1" ht="20.25" customHeight="1" x14ac:dyDescent="0.4"/>
    <row r="141" s="2" customFormat="1" ht="20.25" customHeight="1" x14ac:dyDescent="0.4"/>
    <row r="142" s="2" customFormat="1" ht="20.25" customHeight="1" x14ac:dyDescent="0.4"/>
    <row r="143" s="2" customFormat="1" ht="20.25" customHeight="1" x14ac:dyDescent="0.4"/>
    <row r="144" s="2" customFormat="1" ht="20.25" customHeight="1" x14ac:dyDescent="0.4"/>
    <row r="145" s="2" customFormat="1" ht="20.25" customHeight="1" x14ac:dyDescent="0.4"/>
    <row r="146" s="2" customFormat="1" ht="20.25" customHeight="1" x14ac:dyDescent="0.4"/>
    <row r="147" s="2" customFormat="1" x14ac:dyDescent="0.4"/>
    <row r="148" s="2" customFormat="1" x14ac:dyDescent="0.4"/>
    <row r="149" s="2" customFormat="1" x14ac:dyDescent="0.4"/>
    <row r="150" s="2" customFormat="1" x14ac:dyDescent="0.4"/>
    <row r="151" s="2" customFormat="1" x14ac:dyDescent="0.4"/>
    <row r="152" s="2" customFormat="1" x14ac:dyDescent="0.4"/>
    <row r="153" s="2" customFormat="1" x14ac:dyDescent="0.4"/>
    <row r="154" s="2" customFormat="1" x14ac:dyDescent="0.4"/>
    <row r="155" s="2" customFormat="1" x14ac:dyDescent="0.4"/>
    <row r="156" s="2" customFormat="1" x14ac:dyDescent="0.4"/>
  </sheetData>
  <mergeCells count="16">
    <mergeCell ref="J20:L21"/>
    <mergeCell ref="G5:H5"/>
    <mergeCell ref="I5:J5"/>
    <mergeCell ref="I6:J6"/>
    <mergeCell ref="K5:L5"/>
    <mergeCell ref="K6:L6"/>
    <mergeCell ref="A1:O1"/>
    <mergeCell ref="B3:C3"/>
    <mergeCell ref="B5:B7"/>
    <mergeCell ref="C5:C7"/>
    <mergeCell ref="D5:D7"/>
    <mergeCell ref="E5:E7"/>
    <mergeCell ref="F5:F7"/>
    <mergeCell ref="O5:O7"/>
    <mergeCell ref="M5:N5"/>
    <mergeCell ref="M6:N6"/>
  </mergeCells>
  <phoneticPr fontId="2"/>
  <pageMargins left="0.7" right="0.7" top="0.75" bottom="0.75" header="0.3" footer="0.3"/>
  <pageSetup paperSize="9" scale="75" orientation="landscape" r:id="rId1"/>
  <colBreaks count="1" manualBreakCount="1">
    <brk id="15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B73A-8DAA-46F2-88DD-F0C80C95404F}">
  <sheetPr>
    <tabColor theme="0" tint="-0.14999847407452621"/>
    <pageSetUpPr fitToPage="1"/>
  </sheetPr>
  <dimension ref="A1:AO156"/>
  <sheetViews>
    <sheetView view="pageBreakPreview" zoomScaleNormal="100" zoomScaleSheetLayoutView="100" workbookViewId="0">
      <selection activeCell="D3" sqref="D3"/>
    </sheetView>
  </sheetViews>
  <sheetFormatPr defaultColWidth="8.375" defaultRowHeight="13.5" x14ac:dyDescent="0.4"/>
  <cols>
    <col min="1" max="1" width="1.5" style="2" customWidth="1"/>
    <col min="2" max="2" width="3.625" style="13" customWidth="1"/>
    <col min="3" max="3" width="18" style="14" customWidth="1"/>
    <col min="4" max="4" width="9.875" style="14" customWidth="1"/>
    <col min="5" max="5" width="7.75" style="14" customWidth="1"/>
    <col min="6" max="6" width="13.5" style="14" customWidth="1"/>
    <col min="7" max="9" width="8.375" style="14" customWidth="1"/>
    <col min="10" max="10" width="8.625" style="14" customWidth="1"/>
    <col min="11" max="11" width="9.75" style="14" customWidth="1"/>
    <col min="12" max="12" width="4.875" style="2" customWidth="1"/>
    <col min="13" max="13" width="11.5" style="2" customWidth="1"/>
    <col min="14" max="15" width="11.625" style="2" customWidth="1"/>
    <col min="16" max="16" width="8" style="2" customWidth="1"/>
    <col min="17" max="41" width="3.625" style="2" customWidth="1"/>
    <col min="42" max="16384" width="8.375" style="2"/>
  </cols>
  <sheetData>
    <row r="1" spans="1:41" ht="15.75" customHeight="1" x14ac:dyDescent="0.4">
      <c r="A1" s="112" t="s">
        <v>30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3" customFormat="1" ht="12" customHeight="1" thickBot="1" x14ac:dyDescent="0.45">
      <c r="B2" s="3" t="s">
        <v>0</v>
      </c>
      <c r="C2" s="5"/>
      <c r="D2" s="5"/>
      <c r="E2" s="5"/>
      <c r="F2" s="5"/>
      <c r="H2" s="5"/>
      <c r="I2" s="5"/>
      <c r="J2" s="5"/>
      <c r="K2" s="5"/>
      <c r="L2" s="15"/>
      <c r="M2" s="3" t="s">
        <v>69</v>
      </c>
    </row>
    <row r="3" spans="1:41" s="3" customFormat="1" ht="12" customHeight="1" thickBot="1" x14ac:dyDescent="0.45">
      <c r="B3" s="110" t="s">
        <v>1</v>
      </c>
      <c r="C3" s="111"/>
      <c r="D3" s="84">
        <v>0.40200000000000002</v>
      </c>
      <c r="E3" s="36" t="s">
        <v>18</v>
      </c>
      <c r="L3" s="18"/>
      <c r="M3" s="3" t="s">
        <v>16</v>
      </c>
    </row>
    <row r="4" spans="1:41" s="3" customFormat="1" ht="17.25" customHeight="1" x14ac:dyDescent="0.4">
      <c r="B4" s="7"/>
      <c r="C4" s="85" t="s">
        <v>84</v>
      </c>
      <c r="D4" s="5"/>
      <c r="E4" s="8"/>
      <c r="F4" s="5"/>
      <c r="G4" s="5"/>
      <c r="H4" s="5"/>
      <c r="I4" s="5"/>
      <c r="J4" s="5"/>
      <c r="K4" s="5"/>
    </row>
    <row r="5" spans="1:41" s="5" customFormat="1" ht="16.5" customHeight="1" x14ac:dyDescent="0.4">
      <c r="B5" s="113" t="s">
        <v>2</v>
      </c>
      <c r="C5" s="114" t="s">
        <v>11</v>
      </c>
      <c r="D5" s="115" t="s">
        <v>15</v>
      </c>
      <c r="E5" s="116" t="s">
        <v>12</v>
      </c>
      <c r="F5" s="115" t="s">
        <v>7</v>
      </c>
      <c r="G5" s="118" t="s">
        <v>14</v>
      </c>
      <c r="H5" s="121" t="s">
        <v>4</v>
      </c>
      <c r="I5" s="121" t="s">
        <v>5</v>
      </c>
      <c r="J5" s="121" t="s">
        <v>6</v>
      </c>
      <c r="K5" s="115" t="s">
        <v>81</v>
      </c>
      <c r="L5" s="121" t="s">
        <v>3</v>
      </c>
      <c r="M5" s="115" t="s">
        <v>21</v>
      </c>
      <c r="N5" s="121" t="s">
        <v>19</v>
      </c>
      <c r="O5" s="37"/>
    </row>
    <row r="6" spans="1:41" s="5" customFormat="1" ht="16.5" customHeight="1" x14ac:dyDescent="0.4">
      <c r="B6" s="113"/>
      <c r="C6" s="114"/>
      <c r="D6" s="116"/>
      <c r="E6" s="116"/>
      <c r="F6" s="117"/>
      <c r="G6" s="119"/>
      <c r="H6" s="121"/>
      <c r="I6" s="121"/>
      <c r="J6" s="121"/>
      <c r="K6" s="116"/>
      <c r="L6" s="121"/>
      <c r="M6" s="116"/>
      <c r="N6" s="121"/>
      <c r="O6" s="37"/>
    </row>
    <row r="7" spans="1:41" s="5" customFormat="1" ht="15" customHeight="1" x14ac:dyDescent="0.4">
      <c r="B7" s="113"/>
      <c r="C7" s="114"/>
      <c r="D7" s="117"/>
      <c r="E7" s="117"/>
      <c r="F7" s="10" t="s">
        <v>13</v>
      </c>
      <c r="G7" s="120"/>
      <c r="H7" s="121"/>
      <c r="I7" s="121"/>
      <c r="J7" s="121"/>
      <c r="K7" s="117"/>
      <c r="L7" s="121"/>
      <c r="M7" s="117"/>
      <c r="N7" s="121"/>
      <c r="O7" s="37"/>
    </row>
    <row r="8" spans="1:41" s="3" customFormat="1" ht="30" customHeight="1" x14ac:dyDescent="0.4">
      <c r="B8" s="6">
        <v>1</v>
      </c>
      <c r="C8" s="57" t="s">
        <v>59</v>
      </c>
      <c r="D8" s="57" t="s">
        <v>46</v>
      </c>
      <c r="E8" s="57" t="s">
        <v>38</v>
      </c>
      <c r="F8" s="57" t="s">
        <v>47</v>
      </c>
      <c r="G8" s="58">
        <v>40</v>
      </c>
      <c r="H8" s="58">
        <v>9</v>
      </c>
      <c r="I8" s="58">
        <v>310</v>
      </c>
      <c r="J8" s="59">
        <f t="shared" ref="J8:J17" si="0">H8*I8</f>
        <v>2790</v>
      </c>
      <c r="K8" s="60">
        <f>G8/1000*J8</f>
        <v>111.60000000000001</v>
      </c>
      <c r="L8" s="61">
        <v>6</v>
      </c>
      <c r="M8" s="62">
        <f t="shared" ref="M8:M17" si="1">K8*L8</f>
        <v>669.6</v>
      </c>
      <c r="N8" s="63">
        <f>$D$3*M8</f>
        <v>269.17920000000004</v>
      </c>
      <c r="O8" s="39"/>
    </row>
    <row r="9" spans="1:41" s="3" customFormat="1" ht="30" customHeight="1" x14ac:dyDescent="0.4">
      <c r="B9" s="6">
        <v>2</v>
      </c>
      <c r="C9" s="64" t="s">
        <v>43</v>
      </c>
      <c r="D9" s="57" t="s">
        <v>46</v>
      </c>
      <c r="E9" s="57" t="s">
        <v>38</v>
      </c>
      <c r="F9" s="64" t="s">
        <v>68</v>
      </c>
      <c r="G9" s="58">
        <v>80</v>
      </c>
      <c r="H9" s="58">
        <v>14</v>
      </c>
      <c r="I9" s="58">
        <v>310</v>
      </c>
      <c r="J9" s="59">
        <f t="shared" si="0"/>
        <v>4340</v>
      </c>
      <c r="K9" s="60">
        <f>G9/1000*J9</f>
        <v>347.2</v>
      </c>
      <c r="L9" s="61">
        <v>35</v>
      </c>
      <c r="M9" s="62">
        <f t="shared" si="1"/>
        <v>12152</v>
      </c>
      <c r="N9" s="65">
        <f t="shared" ref="N9:N17" si="2">$D$3*M9</f>
        <v>4885.1040000000003</v>
      </c>
      <c r="O9" s="40"/>
    </row>
    <row r="10" spans="1:41" s="3" customFormat="1" ht="30" customHeight="1" x14ac:dyDescent="0.4">
      <c r="B10" s="6">
        <v>3</v>
      </c>
      <c r="C10" s="64" t="s">
        <v>66</v>
      </c>
      <c r="D10" s="57" t="s">
        <v>46</v>
      </c>
      <c r="E10" s="57" t="s">
        <v>38</v>
      </c>
      <c r="F10" s="57" t="s">
        <v>47</v>
      </c>
      <c r="G10" s="58">
        <v>40</v>
      </c>
      <c r="H10" s="58">
        <v>10</v>
      </c>
      <c r="I10" s="58">
        <v>245</v>
      </c>
      <c r="J10" s="59">
        <f>H10*I10</f>
        <v>2450</v>
      </c>
      <c r="K10" s="60">
        <f>G10/1000*J10</f>
        <v>98</v>
      </c>
      <c r="L10" s="61">
        <v>12</v>
      </c>
      <c r="M10" s="62">
        <f t="shared" si="1"/>
        <v>1176</v>
      </c>
      <c r="N10" s="65">
        <f t="shared" si="2"/>
        <v>472.75200000000001</v>
      </c>
      <c r="O10" s="40"/>
    </row>
    <row r="11" spans="1:41" s="3" customFormat="1" ht="30" customHeight="1" x14ac:dyDescent="0.4">
      <c r="B11" s="6">
        <v>4</v>
      </c>
      <c r="C11" s="22"/>
      <c r="D11" s="22"/>
      <c r="E11" s="22"/>
      <c r="F11" s="22"/>
      <c r="G11" s="52"/>
      <c r="H11" s="52"/>
      <c r="I11" s="52"/>
      <c r="J11" s="16">
        <f t="shared" si="0"/>
        <v>0</v>
      </c>
      <c r="K11" s="32">
        <f t="shared" ref="K11:K17" si="3">G11/1000*J11</f>
        <v>0</v>
      </c>
      <c r="L11" s="19"/>
      <c r="M11" s="24">
        <f t="shared" si="1"/>
        <v>0</v>
      </c>
      <c r="N11" s="33">
        <f t="shared" si="2"/>
        <v>0</v>
      </c>
      <c r="O11" s="40"/>
    </row>
    <row r="12" spans="1:41" s="3" customFormat="1" ht="30" customHeight="1" x14ac:dyDescent="0.4">
      <c r="B12" s="6">
        <v>5</v>
      </c>
      <c r="C12" s="22"/>
      <c r="D12" s="22"/>
      <c r="E12" s="22"/>
      <c r="F12" s="22"/>
      <c r="G12" s="52"/>
      <c r="H12" s="52"/>
      <c r="I12" s="52"/>
      <c r="J12" s="16">
        <f t="shared" si="0"/>
        <v>0</v>
      </c>
      <c r="K12" s="32">
        <f t="shared" si="3"/>
        <v>0</v>
      </c>
      <c r="L12" s="19"/>
      <c r="M12" s="24">
        <f t="shared" si="1"/>
        <v>0</v>
      </c>
      <c r="N12" s="33">
        <f t="shared" si="2"/>
        <v>0</v>
      </c>
      <c r="O12" s="40"/>
    </row>
    <row r="13" spans="1:41" s="3" customFormat="1" ht="30" customHeight="1" x14ac:dyDescent="0.4">
      <c r="B13" s="6">
        <v>6</v>
      </c>
      <c r="C13" s="22"/>
      <c r="D13" s="22"/>
      <c r="E13" s="22"/>
      <c r="F13" s="22"/>
      <c r="G13" s="52"/>
      <c r="H13" s="52"/>
      <c r="I13" s="52"/>
      <c r="J13" s="16">
        <f t="shared" si="0"/>
        <v>0</v>
      </c>
      <c r="K13" s="32">
        <f t="shared" si="3"/>
        <v>0</v>
      </c>
      <c r="L13" s="19"/>
      <c r="M13" s="24">
        <f t="shared" si="1"/>
        <v>0</v>
      </c>
      <c r="N13" s="33">
        <f t="shared" si="2"/>
        <v>0</v>
      </c>
      <c r="O13" s="40"/>
    </row>
    <row r="14" spans="1:41" s="3" customFormat="1" ht="30" customHeight="1" x14ac:dyDescent="0.4">
      <c r="B14" s="6">
        <v>7</v>
      </c>
      <c r="C14" s="21"/>
      <c r="D14" s="21"/>
      <c r="E14" s="21"/>
      <c r="F14" s="21"/>
      <c r="G14" s="52"/>
      <c r="H14" s="52"/>
      <c r="I14" s="52"/>
      <c r="J14" s="16">
        <f t="shared" si="0"/>
        <v>0</v>
      </c>
      <c r="K14" s="32">
        <f t="shared" si="3"/>
        <v>0</v>
      </c>
      <c r="L14" s="19"/>
      <c r="M14" s="24">
        <f t="shared" si="1"/>
        <v>0</v>
      </c>
      <c r="N14" s="33">
        <f t="shared" si="2"/>
        <v>0</v>
      </c>
      <c r="O14" s="40"/>
    </row>
    <row r="15" spans="1:41" s="3" customFormat="1" ht="30" customHeight="1" x14ac:dyDescent="0.4">
      <c r="B15" s="6">
        <v>8</v>
      </c>
      <c r="C15" s="21"/>
      <c r="D15" s="23"/>
      <c r="E15" s="23"/>
      <c r="F15" s="23"/>
      <c r="G15" s="53"/>
      <c r="H15" s="53"/>
      <c r="I15" s="53"/>
      <c r="J15" s="16">
        <f t="shared" si="0"/>
        <v>0</v>
      </c>
      <c r="K15" s="32">
        <f t="shared" si="3"/>
        <v>0</v>
      </c>
      <c r="L15" s="19"/>
      <c r="M15" s="24">
        <f t="shared" si="1"/>
        <v>0</v>
      </c>
      <c r="N15" s="33">
        <f t="shared" si="2"/>
        <v>0</v>
      </c>
      <c r="O15" s="40"/>
    </row>
    <row r="16" spans="1:41" s="3" customFormat="1" ht="30" customHeight="1" x14ac:dyDescent="0.4">
      <c r="B16" s="6">
        <v>9</v>
      </c>
      <c r="C16" s="21"/>
      <c r="D16" s="23"/>
      <c r="E16" s="23"/>
      <c r="F16" s="23"/>
      <c r="G16" s="53"/>
      <c r="H16" s="53"/>
      <c r="I16" s="53"/>
      <c r="J16" s="16">
        <f t="shared" si="0"/>
        <v>0</v>
      </c>
      <c r="K16" s="32">
        <f t="shared" si="3"/>
        <v>0</v>
      </c>
      <c r="L16" s="19"/>
      <c r="M16" s="24">
        <f t="shared" si="1"/>
        <v>0</v>
      </c>
      <c r="N16" s="33">
        <f t="shared" si="2"/>
        <v>0</v>
      </c>
      <c r="O16" s="40"/>
    </row>
    <row r="17" spans="2:15" s="3" customFormat="1" ht="30" customHeight="1" x14ac:dyDescent="0.4">
      <c r="B17" s="6">
        <v>10</v>
      </c>
      <c r="C17" s="21"/>
      <c r="D17" s="23"/>
      <c r="E17" s="23"/>
      <c r="F17" s="23"/>
      <c r="G17" s="53"/>
      <c r="H17" s="53"/>
      <c r="I17" s="53"/>
      <c r="J17" s="16">
        <f t="shared" si="0"/>
        <v>0</v>
      </c>
      <c r="K17" s="32">
        <f t="shared" si="3"/>
        <v>0</v>
      </c>
      <c r="L17" s="19"/>
      <c r="M17" s="24">
        <f t="shared" si="1"/>
        <v>0</v>
      </c>
      <c r="N17" s="33">
        <f t="shared" si="2"/>
        <v>0</v>
      </c>
      <c r="O17" s="40"/>
    </row>
    <row r="18" spans="2:15" s="3" customFormat="1" ht="12" customHeight="1" x14ac:dyDescent="0.4">
      <c r="B18" s="3" t="s">
        <v>73</v>
      </c>
      <c r="C18" s="25"/>
      <c r="D18" s="25"/>
      <c r="E18" s="25"/>
      <c r="F18" s="25"/>
      <c r="G18" s="25"/>
      <c r="H18" s="25"/>
      <c r="I18" s="77" t="s">
        <v>17</v>
      </c>
      <c r="J18" s="20">
        <f>SUM(J8:J17)</f>
        <v>9580</v>
      </c>
      <c r="K18" s="66">
        <f>SUM(K6:K17)</f>
        <v>556.79999999999995</v>
      </c>
      <c r="L18" s="78">
        <f>SUM(L6:L17)</f>
        <v>53</v>
      </c>
      <c r="M18" s="66">
        <f>SUM(M6:M17)</f>
        <v>13997.6</v>
      </c>
      <c r="N18" s="79">
        <f>SUM(N6:N17)</f>
        <v>5627.0352000000003</v>
      </c>
      <c r="O18" s="41"/>
    </row>
    <row r="19" spans="2:15" s="3" customFormat="1" ht="12" customHeight="1" thickBot="1" x14ac:dyDescent="0.45">
      <c r="C19" s="25"/>
      <c r="D19" s="25"/>
      <c r="E19" s="25"/>
      <c r="F19" s="25"/>
      <c r="G19" s="25"/>
      <c r="H19" s="25"/>
      <c r="I19" s="30"/>
      <c r="J19" s="75"/>
      <c r="K19" s="76"/>
      <c r="L19" s="56"/>
      <c r="M19" s="76"/>
      <c r="N19" s="41"/>
      <c r="O19" s="41"/>
    </row>
    <row r="20" spans="2:15" s="3" customFormat="1" ht="16.5" customHeight="1" x14ac:dyDescent="0.4">
      <c r="C20" s="25"/>
      <c r="D20" s="25"/>
      <c r="E20" s="25"/>
      <c r="F20" s="25"/>
      <c r="G20" s="25"/>
      <c r="H20" s="25"/>
      <c r="I20" s="25"/>
      <c r="J20" s="106" t="s">
        <v>10</v>
      </c>
      <c r="K20" s="107"/>
      <c r="L20" s="27" t="s">
        <v>22</v>
      </c>
      <c r="M20" s="28" t="s">
        <v>31</v>
      </c>
      <c r="N20" s="29" t="s">
        <v>32</v>
      </c>
      <c r="O20" s="38"/>
    </row>
    <row r="21" spans="2:15" s="3" customFormat="1" ht="20.25" customHeight="1" thickBot="1" x14ac:dyDescent="0.45">
      <c r="J21" s="108"/>
      <c r="K21" s="109"/>
      <c r="L21" s="31">
        <f>SUM(L8:L17)</f>
        <v>53</v>
      </c>
      <c r="M21" s="83">
        <f>SUM(M8:M17)</f>
        <v>13997.6</v>
      </c>
      <c r="N21" s="50">
        <f>N18/1000</f>
        <v>5.6270351999999999</v>
      </c>
      <c r="O21" s="42"/>
    </row>
    <row r="22" spans="2:15" s="3" customFormat="1" ht="20.25" customHeight="1" x14ac:dyDescent="0.4">
      <c r="L22" s="11"/>
      <c r="M22" s="11"/>
    </row>
    <row r="23" spans="2:15" s="3" customFormat="1" ht="20.25" customHeight="1" x14ac:dyDescent="0.4">
      <c r="L23" s="11"/>
      <c r="M23" s="11"/>
    </row>
    <row r="24" spans="2:15" s="3" customFormat="1" ht="20.25" customHeight="1" x14ac:dyDescent="0.4">
      <c r="L24" s="11"/>
      <c r="M24" s="11"/>
    </row>
    <row r="25" spans="2:15" s="3" customFormat="1" ht="20.25" customHeight="1" x14ac:dyDescent="0.4">
      <c r="L25" s="11"/>
      <c r="M25" s="11"/>
    </row>
    <row r="26" spans="2:15" s="3" customFormat="1" ht="20.25" customHeight="1" x14ac:dyDescent="0.4">
      <c r="L26" s="11"/>
      <c r="M26" s="11"/>
    </row>
    <row r="27" spans="2:15" s="3" customFormat="1" ht="20.25" customHeight="1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s="3" customFormat="1" ht="20.25" customHeight="1" x14ac:dyDescent="0.4">
      <c r="B28" s="4"/>
      <c r="C28" s="5"/>
      <c r="D28" s="5"/>
      <c r="E28" s="5"/>
      <c r="F28" s="5"/>
      <c r="G28" s="5"/>
      <c r="H28" s="5"/>
      <c r="I28" s="5"/>
      <c r="J28" s="5"/>
      <c r="K28" s="5"/>
    </row>
    <row r="29" spans="2:15" s="3" customFormat="1" ht="20.25" customHeight="1" x14ac:dyDescent="0.4">
      <c r="B29" s="4"/>
      <c r="C29" s="5"/>
      <c r="D29" s="5"/>
      <c r="E29" s="5"/>
      <c r="F29" s="5"/>
      <c r="G29" s="5"/>
      <c r="H29" s="5"/>
      <c r="I29" s="5"/>
      <c r="J29" s="5"/>
      <c r="K29" s="5"/>
    </row>
    <row r="30" spans="2:15" s="3" customFormat="1" ht="20.25" customHeight="1" x14ac:dyDescent="0.4">
      <c r="B30" s="4"/>
      <c r="C30" s="5"/>
      <c r="D30" s="5"/>
      <c r="E30" s="5"/>
      <c r="F30" s="5"/>
      <c r="G30" s="5"/>
      <c r="H30" s="5"/>
      <c r="I30" s="5"/>
      <c r="J30" s="5"/>
      <c r="K30" s="5"/>
    </row>
    <row r="31" spans="2:15" s="3" customFormat="1" ht="20.25" customHeight="1" x14ac:dyDescent="0.4">
      <c r="B31" s="4"/>
      <c r="C31" s="5"/>
      <c r="D31" s="5"/>
      <c r="E31" s="5"/>
      <c r="F31" s="5"/>
      <c r="G31" s="5"/>
      <c r="H31" s="5"/>
      <c r="I31" s="5"/>
      <c r="J31" s="5"/>
      <c r="K31" s="5"/>
    </row>
    <row r="32" spans="2:15" s="3" customFormat="1" ht="20.25" customHeight="1" x14ac:dyDescent="0.4">
      <c r="B32" s="4"/>
      <c r="C32" s="5"/>
      <c r="D32" s="5"/>
      <c r="E32" s="5"/>
      <c r="F32" s="5"/>
      <c r="G32" s="5"/>
      <c r="H32" s="5"/>
      <c r="I32" s="5"/>
      <c r="J32" s="5"/>
      <c r="K32" s="5"/>
    </row>
    <row r="33" spans="2:11" s="3" customFormat="1" ht="20.25" customHeight="1" x14ac:dyDescent="0.4">
      <c r="B33" s="4"/>
      <c r="C33" s="5"/>
      <c r="D33" s="5"/>
      <c r="E33" s="5"/>
      <c r="F33" s="5"/>
      <c r="G33" s="5"/>
      <c r="H33" s="5"/>
      <c r="I33" s="5"/>
      <c r="J33" s="5"/>
      <c r="K33" s="5"/>
    </row>
    <row r="34" spans="2:11" s="3" customFormat="1" ht="20.25" customHeight="1" x14ac:dyDescent="0.4">
      <c r="B34" s="4"/>
      <c r="C34" s="5"/>
      <c r="D34" s="5"/>
      <c r="E34" s="5"/>
      <c r="F34" s="5"/>
      <c r="G34" s="5"/>
      <c r="H34" s="5"/>
      <c r="I34" s="5"/>
      <c r="J34" s="5"/>
      <c r="K34" s="5"/>
    </row>
    <row r="35" spans="2:11" s="3" customFormat="1" ht="20.25" customHeight="1" x14ac:dyDescent="0.4">
      <c r="B35" s="4"/>
      <c r="C35" s="5"/>
      <c r="D35" s="5"/>
      <c r="E35" s="5"/>
      <c r="F35" s="5"/>
      <c r="G35" s="5"/>
      <c r="H35" s="5"/>
      <c r="I35" s="5"/>
      <c r="J35" s="5"/>
      <c r="K35" s="5"/>
    </row>
    <row r="36" spans="2:11" s="3" customFormat="1" ht="20.25" customHeight="1" x14ac:dyDescent="0.4">
      <c r="B36" s="4"/>
      <c r="C36" s="5"/>
      <c r="D36" s="5"/>
      <c r="E36" s="5"/>
      <c r="F36" s="5"/>
      <c r="G36" s="5"/>
      <c r="H36" s="5"/>
      <c r="I36" s="5"/>
      <c r="J36" s="5"/>
      <c r="K36" s="5"/>
    </row>
    <row r="37" spans="2:11" s="3" customFormat="1" ht="20.25" customHeight="1" x14ac:dyDescent="0.4">
      <c r="B37" s="4"/>
      <c r="C37" s="5"/>
      <c r="D37" s="5"/>
      <c r="E37" s="5"/>
      <c r="F37" s="5"/>
      <c r="G37" s="5"/>
      <c r="H37" s="5"/>
      <c r="I37" s="5"/>
      <c r="J37" s="5"/>
      <c r="K37" s="5"/>
    </row>
    <row r="38" spans="2:11" s="3" customFormat="1" ht="20.25" customHeight="1" x14ac:dyDescent="0.4">
      <c r="B38" s="4"/>
      <c r="C38" s="5"/>
      <c r="D38" s="5"/>
      <c r="E38" s="5"/>
      <c r="F38" s="5"/>
      <c r="G38" s="5"/>
      <c r="H38" s="5"/>
      <c r="I38" s="5"/>
      <c r="J38" s="5"/>
      <c r="K38" s="5"/>
    </row>
    <row r="39" spans="2:11" s="3" customFormat="1" ht="20.25" customHeight="1" x14ac:dyDescent="0.4">
      <c r="B39" s="4"/>
      <c r="C39" s="5"/>
      <c r="D39" s="5"/>
      <c r="E39" s="5"/>
      <c r="F39" s="5"/>
      <c r="G39" s="5"/>
      <c r="H39" s="5"/>
      <c r="I39" s="5"/>
      <c r="J39" s="5"/>
      <c r="K39" s="5"/>
    </row>
    <row r="40" spans="2:11" s="3" customFormat="1" ht="20.25" customHeight="1" x14ac:dyDescent="0.4">
      <c r="B40" s="4"/>
      <c r="C40" s="5"/>
      <c r="D40" s="5"/>
      <c r="E40" s="5"/>
      <c r="F40" s="5"/>
      <c r="G40" s="5"/>
      <c r="H40" s="5"/>
      <c r="I40" s="5"/>
      <c r="J40" s="5"/>
      <c r="K40" s="5"/>
    </row>
    <row r="41" spans="2:11" s="3" customFormat="1" ht="20.25" customHeight="1" x14ac:dyDescent="0.4">
      <c r="B41" s="4"/>
      <c r="C41" s="5"/>
      <c r="D41" s="5"/>
      <c r="E41" s="5"/>
      <c r="F41" s="5"/>
      <c r="G41" s="5"/>
      <c r="H41" s="5"/>
      <c r="I41" s="5"/>
      <c r="J41" s="5"/>
      <c r="K41" s="5"/>
    </row>
    <row r="42" spans="2:11" s="3" customFormat="1" ht="20.25" customHeight="1" x14ac:dyDescent="0.4">
      <c r="B42" s="4"/>
      <c r="C42" s="5"/>
      <c r="D42" s="5"/>
      <c r="E42" s="5"/>
      <c r="F42" s="5"/>
      <c r="G42" s="5"/>
      <c r="H42" s="5"/>
      <c r="I42" s="5"/>
      <c r="J42" s="5"/>
      <c r="K42" s="5"/>
    </row>
    <row r="43" spans="2:11" s="3" customFormat="1" ht="20.25" customHeight="1" x14ac:dyDescent="0.4">
      <c r="B43" s="4"/>
      <c r="C43" s="5"/>
      <c r="D43" s="5"/>
      <c r="E43" s="5"/>
      <c r="F43" s="5"/>
      <c r="G43" s="5"/>
      <c r="H43" s="5"/>
      <c r="I43" s="5"/>
      <c r="J43" s="5"/>
      <c r="K43" s="5"/>
    </row>
    <row r="44" spans="2:11" s="3" customFormat="1" ht="20.25" customHeight="1" x14ac:dyDescent="0.4">
      <c r="B44" s="4"/>
      <c r="C44" s="5"/>
      <c r="D44" s="5"/>
      <c r="E44" s="5"/>
      <c r="F44" s="5"/>
      <c r="G44" s="5"/>
      <c r="H44" s="5"/>
      <c r="I44" s="5"/>
      <c r="J44" s="5"/>
      <c r="K44" s="5"/>
    </row>
    <row r="45" spans="2:11" s="3" customFormat="1" ht="20.25" customHeight="1" x14ac:dyDescent="0.4">
      <c r="B45" s="4"/>
      <c r="C45" s="5"/>
      <c r="D45" s="5"/>
      <c r="E45" s="5"/>
      <c r="F45" s="5"/>
      <c r="G45" s="5"/>
      <c r="H45" s="5"/>
      <c r="I45" s="5"/>
      <c r="J45" s="5"/>
      <c r="K45" s="5"/>
    </row>
    <row r="46" spans="2:11" s="3" customFormat="1" ht="20.25" customHeight="1" x14ac:dyDescent="0.4">
      <c r="B46" s="4"/>
      <c r="C46" s="5"/>
      <c r="D46" s="5"/>
      <c r="E46" s="5"/>
      <c r="F46" s="5"/>
      <c r="G46" s="5"/>
      <c r="H46" s="5"/>
      <c r="I46" s="5"/>
      <c r="J46" s="5"/>
      <c r="K46" s="5"/>
    </row>
    <row r="47" spans="2:11" s="3" customFormat="1" ht="20.25" customHeight="1" x14ac:dyDescent="0.4">
      <c r="B47" s="4"/>
      <c r="C47" s="5"/>
      <c r="D47" s="5"/>
      <c r="E47" s="5"/>
      <c r="F47" s="5"/>
      <c r="G47" s="5"/>
      <c r="H47" s="5"/>
      <c r="I47" s="5"/>
      <c r="J47" s="5"/>
      <c r="K47" s="5"/>
    </row>
    <row r="48" spans="2:11" s="3" customFormat="1" ht="20.25" customHeight="1" x14ac:dyDescent="0.4">
      <c r="B48" s="4"/>
      <c r="C48" s="5"/>
      <c r="D48" s="5"/>
      <c r="E48" s="5"/>
      <c r="F48" s="5"/>
      <c r="G48" s="5"/>
      <c r="H48" s="5"/>
      <c r="I48" s="5"/>
      <c r="J48" s="5"/>
      <c r="K48" s="5"/>
    </row>
    <row r="49" spans="2:11" s="3" customFormat="1" ht="20.25" customHeight="1" x14ac:dyDescent="0.4">
      <c r="B49" s="4"/>
      <c r="C49" s="5"/>
      <c r="D49" s="5"/>
      <c r="E49" s="5"/>
      <c r="F49" s="5"/>
      <c r="G49" s="5"/>
      <c r="H49" s="5"/>
      <c r="I49" s="5"/>
      <c r="J49" s="5"/>
      <c r="K49" s="5"/>
    </row>
    <row r="50" spans="2:11" s="3" customFormat="1" ht="20.25" customHeight="1" x14ac:dyDescent="0.4">
      <c r="B50" s="4"/>
      <c r="C50" s="5"/>
      <c r="D50" s="5"/>
      <c r="E50" s="5"/>
      <c r="F50" s="5"/>
      <c r="G50" s="5"/>
      <c r="H50" s="5"/>
      <c r="I50" s="5"/>
      <c r="J50" s="5"/>
      <c r="K50" s="5"/>
    </row>
    <row r="51" spans="2:11" s="3" customFormat="1" ht="20.25" customHeight="1" x14ac:dyDescent="0.4">
      <c r="B51" s="4"/>
      <c r="C51" s="5"/>
      <c r="D51" s="5"/>
      <c r="E51" s="5"/>
      <c r="F51" s="5"/>
      <c r="G51" s="5"/>
      <c r="H51" s="5"/>
      <c r="I51" s="5"/>
      <c r="J51" s="5"/>
      <c r="K51" s="5"/>
    </row>
    <row r="52" spans="2:11" s="3" customFormat="1" ht="20.25" customHeight="1" x14ac:dyDescent="0.4">
      <c r="B52" s="4"/>
      <c r="C52" s="5"/>
      <c r="D52" s="5"/>
      <c r="E52" s="5"/>
      <c r="F52" s="5"/>
      <c r="G52" s="5"/>
      <c r="H52" s="5"/>
      <c r="I52" s="5"/>
      <c r="J52" s="5"/>
      <c r="K52" s="5"/>
    </row>
    <row r="53" spans="2:11" s="3" customFormat="1" ht="20.25" customHeight="1" x14ac:dyDescent="0.4">
      <c r="B53" s="4"/>
      <c r="C53" s="5"/>
      <c r="D53" s="5"/>
      <c r="E53" s="5"/>
      <c r="F53" s="5"/>
      <c r="G53" s="5"/>
      <c r="H53" s="5"/>
      <c r="I53" s="5"/>
      <c r="J53" s="5"/>
      <c r="K53" s="5"/>
    </row>
    <row r="54" spans="2:11" s="3" customFormat="1" ht="20.25" customHeight="1" x14ac:dyDescent="0.4">
      <c r="B54" s="4"/>
      <c r="C54" s="5"/>
      <c r="D54" s="5"/>
      <c r="E54" s="5"/>
      <c r="F54" s="5"/>
      <c r="G54" s="5"/>
      <c r="H54" s="5"/>
      <c r="I54" s="5"/>
      <c r="J54" s="5"/>
      <c r="K54" s="5"/>
    </row>
    <row r="55" spans="2:11" s="3" customFormat="1" ht="20.25" customHeight="1" x14ac:dyDescent="0.4">
      <c r="B55" s="4"/>
      <c r="C55" s="5"/>
      <c r="D55" s="5"/>
      <c r="E55" s="5"/>
      <c r="F55" s="5"/>
      <c r="G55" s="5"/>
      <c r="H55" s="5"/>
      <c r="I55" s="5"/>
      <c r="J55" s="5"/>
      <c r="K55" s="5"/>
    </row>
    <row r="56" spans="2:11" s="3" customFormat="1" ht="20.25" customHeight="1" x14ac:dyDescent="0.4">
      <c r="B56" s="4"/>
      <c r="C56" s="5"/>
      <c r="D56" s="5"/>
      <c r="E56" s="5"/>
      <c r="F56" s="5"/>
      <c r="G56" s="5"/>
      <c r="H56" s="5"/>
      <c r="I56" s="5"/>
      <c r="J56" s="5"/>
      <c r="K56" s="5"/>
    </row>
    <row r="57" spans="2:11" s="3" customFormat="1" ht="20.25" customHeight="1" x14ac:dyDescent="0.4">
      <c r="B57" s="4"/>
      <c r="C57" s="5"/>
      <c r="D57" s="5"/>
      <c r="E57" s="5"/>
      <c r="F57" s="5"/>
      <c r="G57" s="5"/>
      <c r="H57" s="5"/>
      <c r="I57" s="5"/>
      <c r="J57" s="5"/>
      <c r="K57" s="5"/>
    </row>
    <row r="58" spans="2:11" s="3" customFormat="1" ht="20.25" customHeight="1" x14ac:dyDescent="0.4">
      <c r="B58" s="4"/>
      <c r="C58" s="5"/>
      <c r="D58" s="5"/>
      <c r="E58" s="5"/>
      <c r="F58" s="5"/>
      <c r="G58" s="5"/>
      <c r="H58" s="5"/>
      <c r="I58" s="5"/>
      <c r="J58" s="5"/>
      <c r="K58" s="5"/>
    </row>
    <row r="59" spans="2:11" s="3" customFormat="1" ht="20.25" customHeight="1" x14ac:dyDescent="0.4">
      <c r="B59" s="4"/>
      <c r="C59" s="5"/>
      <c r="D59" s="5"/>
      <c r="E59" s="5"/>
      <c r="F59" s="5"/>
      <c r="G59" s="5"/>
      <c r="H59" s="5"/>
      <c r="I59" s="5"/>
      <c r="J59" s="5"/>
      <c r="K59" s="5"/>
    </row>
    <row r="60" spans="2:11" s="3" customFormat="1" ht="20.25" customHeight="1" x14ac:dyDescent="0.4">
      <c r="B60" s="4"/>
      <c r="C60" s="5"/>
      <c r="D60" s="5"/>
      <c r="E60" s="5"/>
      <c r="F60" s="5"/>
      <c r="G60" s="5"/>
      <c r="H60" s="5"/>
      <c r="I60" s="5"/>
      <c r="J60" s="5"/>
      <c r="K60" s="5"/>
    </row>
    <row r="61" spans="2:11" s="3" customFormat="1" ht="20.25" customHeight="1" x14ac:dyDescent="0.4">
      <c r="B61" s="4"/>
      <c r="C61" s="5"/>
      <c r="D61" s="5"/>
      <c r="E61" s="5"/>
      <c r="F61" s="5"/>
      <c r="G61" s="5"/>
      <c r="H61" s="5"/>
      <c r="I61" s="5"/>
      <c r="J61" s="5"/>
      <c r="K61" s="5"/>
    </row>
    <row r="62" spans="2:11" s="3" customFormat="1" ht="20.25" customHeight="1" x14ac:dyDescent="0.4">
      <c r="B62" s="4"/>
      <c r="C62" s="5"/>
      <c r="D62" s="5"/>
      <c r="E62" s="5"/>
      <c r="F62" s="5"/>
      <c r="G62" s="5"/>
      <c r="H62" s="5"/>
      <c r="I62" s="5"/>
      <c r="J62" s="5"/>
      <c r="K62" s="5"/>
    </row>
    <row r="63" spans="2:11" s="3" customFormat="1" ht="20.25" customHeight="1" x14ac:dyDescent="0.4">
      <c r="B63" s="4"/>
      <c r="C63" s="5"/>
      <c r="D63" s="5"/>
      <c r="E63" s="5"/>
      <c r="F63" s="5"/>
      <c r="G63" s="5"/>
      <c r="H63" s="5"/>
      <c r="I63" s="5"/>
      <c r="J63" s="5"/>
      <c r="K63" s="5"/>
    </row>
    <row r="64" spans="2:11" s="3" customFormat="1" ht="20.25" customHeight="1" x14ac:dyDescent="0.4">
      <c r="B64" s="4"/>
      <c r="C64" s="5"/>
      <c r="D64" s="5"/>
      <c r="E64" s="5"/>
      <c r="F64" s="5"/>
      <c r="G64" s="5"/>
      <c r="H64" s="5"/>
      <c r="I64" s="5"/>
      <c r="J64" s="5"/>
      <c r="K64" s="5"/>
    </row>
    <row r="65" spans="2:15" s="3" customFormat="1" ht="20.25" customHeight="1" x14ac:dyDescent="0.4">
      <c r="B65" s="4"/>
      <c r="C65" s="5"/>
      <c r="D65" s="5"/>
      <c r="E65" s="5"/>
      <c r="F65" s="5"/>
      <c r="G65" s="5"/>
      <c r="H65" s="5"/>
      <c r="I65" s="5"/>
      <c r="J65" s="5"/>
      <c r="K65" s="5"/>
    </row>
    <row r="66" spans="2:15" s="3" customFormat="1" ht="20.25" customHeight="1" x14ac:dyDescent="0.4">
      <c r="B66" s="4"/>
      <c r="C66" s="5"/>
      <c r="D66" s="5"/>
      <c r="E66" s="5"/>
      <c r="F66" s="5"/>
      <c r="G66" s="5"/>
      <c r="H66" s="5"/>
      <c r="I66" s="5"/>
      <c r="J66" s="5"/>
      <c r="K66" s="5"/>
    </row>
    <row r="67" spans="2:15" s="3" customFormat="1" ht="20.25" customHeight="1" x14ac:dyDescent="0.4">
      <c r="B67" s="4"/>
      <c r="C67" s="5"/>
      <c r="D67" s="5"/>
      <c r="E67" s="5"/>
      <c r="F67" s="5"/>
      <c r="G67" s="5"/>
      <c r="H67" s="5"/>
      <c r="I67" s="5"/>
      <c r="J67" s="5"/>
      <c r="K67" s="5"/>
    </row>
    <row r="68" spans="2:15" s="3" customFormat="1" ht="20.25" customHeight="1" x14ac:dyDescent="0.4">
      <c r="B68" s="4"/>
      <c r="C68" s="5"/>
      <c r="D68" s="5"/>
      <c r="E68" s="5"/>
      <c r="F68" s="5"/>
      <c r="G68" s="5"/>
      <c r="H68" s="5"/>
      <c r="I68" s="5"/>
      <c r="J68" s="5"/>
      <c r="K68" s="5"/>
    </row>
    <row r="69" spans="2:15" s="3" customFormat="1" ht="20.25" customHeight="1" x14ac:dyDescent="0.4">
      <c r="B69" s="4"/>
      <c r="C69" s="5"/>
      <c r="D69" s="5"/>
      <c r="E69" s="5"/>
      <c r="F69" s="5"/>
      <c r="G69" s="5"/>
      <c r="H69" s="5"/>
      <c r="I69" s="5"/>
      <c r="J69" s="5"/>
      <c r="K69" s="5"/>
    </row>
    <row r="70" spans="2:15" s="3" customFormat="1" ht="20.25" customHeight="1" x14ac:dyDescent="0.4">
      <c r="B70" s="4"/>
      <c r="C70" s="5"/>
      <c r="D70" s="5"/>
      <c r="E70" s="5"/>
      <c r="F70" s="5"/>
      <c r="G70" s="5"/>
      <c r="H70" s="5"/>
      <c r="I70" s="5"/>
      <c r="J70" s="5"/>
      <c r="K70" s="5"/>
    </row>
    <row r="71" spans="2:15" s="3" customFormat="1" ht="20.25" customHeight="1" x14ac:dyDescent="0.4">
      <c r="B71" s="4"/>
      <c r="C71" s="5"/>
      <c r="D71" s="5"/>
      <c r="E71" s="5"/>
      <c r="F71" s="5"/>
      <c r="G71" s="5"/>
      <c r="H71" s="5"/>
      <c r="I71" s="5"/>
      <c r="J71" s="5"/>
      <c r="K71" s="5"/>
    </row>
    <row r="72" spans="2:15" s="3" customFormat="1" ht="20.25" customHeight="1" x14ac:dyDescent="0.4">
      <c r="B72" s="4"/>
      <c r="C72" s="5"/>
      <c r="D72" s="5"/>
      <c r="E72" s="5"/>
      <c r="F72" s="5"/>
      <c r="G72" s="5"/>
      <c r="H72" s="5"/>
      <c r="I72" s="5"/>
      <c r="J72" s="5"/>
      <c r="K72" s="5"/>
    </row>
    <row r="73" spans="2:15" s="3" customFormat="1" ht="20.25" customHeight="1" x14ac:dyDescent="0.4">
      <c r="B73" s="4"/>
      <c r="C73" s="5"/>
      <c r="D73" s="5"/>
      <c r="E73" s="5"/>
      <c r="F73" s="5"/>
      <c r="G73" s="5"/>
      <c r="H73" s="5"/>
      <c r="I73" s="5"/>
      <c r="J73" s="5"/>
      <c r="K73" s="5"/>
    </row>
    <row r="74" spans="2:15" s="3" customFormat="1" ht="20.25" customHeight="1" x14ac:dyDescent="0.4">
      <c r="B74" s="4"/>
      <c r="C74" s="5"/>
      <c r="D74" s="5"/>
      <c r="E74" s="5"/>
      <c r="F74" s="5"/>
      <c r="G74" s="5"/>
      <c r="H74" s="5"/>
      <c r="I74" s="5"/>
      <c r="J74" s="5"/>
      <c r="K74" s="5"/>
    </row>
    <row r="75" spans="2:15" s="3" customFormat="1" ht="20.25" customHeight="1" x14ac:dyDescent="0.4">
      <c r="B75" s="4"/>
      <c r="C75" s="5"/>
      <c r="D75" s="5"/>
      <c r="E75" s="5"/>
      <c r="F75" s="5"/>
      <c r="G75" s="5"/>
      <c r="H75" s="5"/>
      <c r="I75" s="5"/>
      <c r="J75" s="5"/>
      <c r="K75" s="5"/>
    </row>
    <row r="76" spans="2:15" s="3" customFormat="1" ht="20.25" customHeight="1" x14ac:dyDescent="0.4">
      <c r="B76" s="4"/>
      <c r="C76" s="5"/>
      <c r="D76" s="5"/>
      <c r="E76" s="5"/>
      <c r="F76" s="5"/>
      <c r="G76" s="5"/>
      <c r="H76" s="5"/>
      <c r="I76" s="5"/>
      <c r="J76" s="5"/>
      <c r="K76" s="5"/>
    </row>
    <row r="77" spans="2:15" s="3" customFormat="1" ht="20.25" customHeight="1" x14ac:dyDescent="0.4">
      <c r="B77" s="4"/>
      <c r="C77" s="5"/>
      <c r="D77" s="5"/>
      <c r="E77" s="5"/>
      <c r="F77" s="5"/>
      <c r="G77" s="5"/>
      <c r="H77" s="5"/>
      <c r="I77" s="5"/>
      <c r="J77" s="5"/>
      <c r="K77" s="5"/>
    </row>
    <row r="78" spans="2:15" s="3" customFormat="1" ht="20.25" customHeight="1" x14ac:dyDescent="0.4">
      <c r="B78" s="4"/>
      <c r="C78" s="5"/>
      <c r="D78" s="5"/>
      <c r="E78" s="5"/>
      <c r="F78" s="5"/>
      <c r="G78" s="5"/>
      <c r="H78" s="5"/>
      <c r="I78" s="5"/>
      <c r="J78" s="5"/>
      <c r="K78" s="5"/>
    </row>
    <row r="79" spans="2:15" ht="20.25" customHeight="1" x14ac:dyDescent="0.4">
      <c r="B79" s="4"/>
      <c r="C79" s="5"/>
      <c r="D79" s="5"/>
      <c r="E79" s="5"/>
      <c r="F79" s="5"/>
      <c r="G79" s="5"/>
      <c r="H79" s="5"/>
      <c r="I79" s="5"/>
      <c r="J79" s="5"/>
      <c r="K79" s="5"/>
      <c r="L79" s="3"/>
      <c r="M79" s="3"/>
      <c r="N79" s="3"/>
      <c r="O79" s="3"/>
    </row>
    <row r="80" spans="2:15" ht="20.25" customHeight="1" x14ac:dyDescent="0.4">
      <c r="B80" s="4"/>
      <c r="C80" s="5"/>
      <c r="D80" s="5"/>
      <c r="E80" s="5"/>
      <c r="F80" s="5"/>
      <c r="G80" s="5"/>
      <c r="H80" s="5"/>
      <c r="I80" s="5"/>
      <c r="J80" s="5"/>
      <c r="K80" s="5"/>
      <c r="L80" s="3"/>
      <c r="M80" s="3"/>
      <c r="N80" s="3"/>
      <c r="O80" s="3"/>
    </row>
    <row r="81" spans="2:15" ht="20.25" customHeight="1" x14ac:dyDescent="0.4">
      <c r="B81" s="4"/>
      <c r="C81" s="5"/>
      <c r="D81" s="5"/>
      <c r="E81" s="5"/>
      <c r="F81" s="5"/>
      <c r="G81" s="5"/>
      <c r="H81" s="5"/>
      <c r="I81" s="5"/>
      <c r="J81" s="5"/>
      <c r="K81" s="5"/>
      <c r="L81" s="3"/>
      <c r="M81" s="3"/>
      <c r="N81" s="3"/>
      <c r="O81" s="3"/>
    </row>
    <row r="82" spans="2:15" ht="20.25" customHeight="1" x14ac:dyDescent="0.4">
      <c r="B82" s="4"/>
      <c r="C82" s="5"/>
      <c r="D82" s="5"/>
      <c r="E82" s="5"/>
      <c r="F82" s="5"/>
      <c r="G82" s="5"/>
      <c r="H82" s="5"/>
      <c r="I82" s="5"/>
      <c r="J82" s="5"/>
      <c r="K82" s="5"/>
      <c r="L82" s="3"/>
      <c r="M82" s="3"/>
      <c r="N82" s="3"/>
      <c r="O82" s="3"/>
    </row>
    <row r="83" spans="2:15" ht="20.25" customHeight="1" x14ac:dyDescent="0.4">
      <c r="B83" s="4"/>
      <c r="C83" s="5"/>
      <c r="D83" s="5"/>
      <c r="E83" s="5"/>
      <c r="F83" s="5"/>
      <c r="G83" s="5"/>
      <c r="H83" s="5"/>
      <c r="I83" s="5"/>
      <c r="J83" s="5"/>
      <c r="K83" s="5"/>
      <c r="L83" s="3"/>
      <c r="M83" s="3"/>
      <c r="N83" s="3"/>
      <c r="O83" s="3"/>
    </row>
    <row r="84" spans="2:15" ht="20.25" customHeight="1" x14ac:dyDescent="0.4">
      <c r="B84" s="4"/>
      <c r="C84" s="5"/>
      <c r="D84" s="5"/>
      <c r="E84" s="5"/>
      <c r="F84" s="5"/>
      <c r="G84" s="5"/>
      <c r="H84" s="5"/>
      <c r="I84" s="5"/>
      <c r="J84" s="5"/>
      <c r="K84" s="5"/>
      <c r="L84" s="3"/>
      <c r="M84" s="3"/>
      <c r="N84" s="3"/>
      <c r="O84" s="3"/>
    </row>
    <row r="85" spans="2:15" ht="20.25" customHeight="1" x14ac:dyDescent="0.4">
      <c r="B85" s="4"/>
      <c r="C85" s="5"/>
      <c r="D85" s="5"/>
      <c r="E85" s="5"/>
      <c r="F85" s="5"/>
      <c r="G85" s="5"/>
      <c r="H85" s="5"/>
      <c r="I85" s="5"/>
      <c r="J85" s="5"/>
      <c r="K85" s="5"/>
      <c r="L85" s="3"/>
      <c r="M85" s="3"/>
      <c r="N85" s="3"/>
      <c r="O85" s="3"/>
    </row>
    <row r="86" spans="2:15" ht="20.25" customHeight="1" x14ac:dyDescent="0.4">
      <c r="B86" s="4"/>
      <c r="C86" s="5"/>
      <c r="D86" s="5"/>
      <c r="E86" s="5"/>
      <c r="F86" s="5"/>
      <c r="G86" s="5"/>
      <c r="H86" s="5"/>
      <c r="I86" s="5"/>
      <c r="J86" s="5"/>
      <c r="K86" s="5"/>
      <c r="L86" s="3"/>
      <c r="M86" s="3"/>
      <c r="N86" s="3"/>
      <c r="O86" s="3"/>
    </row>
    <row r="87" spans="2:15" ht="20.25" customHeight="1" x14ac:dyDescent="0.4">
      <c r="B87" s="4"/>
      <c r="C87" s="5"/>
      <c r="D87" s="5"/>
      <c r="E87" s="5"/>
      <c r="F87" s="5"/>
      <c r="G87" s="5"/>
      <c r="H87" s="5"/>
      <c r="I87" s="5"/>
      <c r="J87" s="5"/>
      <c r="K87" s="5"/>
      <c r="L87" s="3"/>
      <c r="M87" s="3"/>
      <c r="N87" s="3"/>
      <c r="O87" s="3"/>
    </row>
    <row r="88" spans="2:15" ht="20.25" customHeight="1" x14ac:dyDescent="0.4">
      <c r="B88" s="4"/>
      <c r="C88" s="5"/>
      <c r="D88" s="5"/>
      <c r="E88" s="5"/>
      <c r="F88" s="5"/>
      <c r="G88" s="5"/>
      <c r="H88" s="5"/>
      <c r="I88" s="5"/>
      <c r="J88" s="5"/>
      <c r="K88" s="5"/>
      <c r="L88" s="3"/>
      <c r="M88" s="3"/>
      <c r="N88" s="3"/>
      <c r="O88" s="3"/>
    </row>
    <row r="89" spans="2:15" ht="20.25" customHeight="1" x14ac:dyDescent="0.4"/>
    <row r="90" spans="2:15" ht="20.25" customHeight="1" x14ac:dyDescent="0.4"/>
    <row r="91" spans="2:15" ht="20.25" customHeight="1" x14ac:dyDescent="0.4"/>
    <row r="92" spans="2:15" ht="20.25" customHeight="1" x14ac:dyDescent="0.4"/>
    <row r="93" spans="2:15" ht="20.25" customHeight="1" x14ac:dyDescent="0.4"/>
    <row r="94" spans="2:15" ht="20.25" customHeight="1" x14ac:dyDescent="0.4"/>
    <row r="95" spans="2:15" ht="20.25" customHeight="1" x14ac:dyDescent="0.4"/>
    <row r="96" spans="2:15" ht="20.25" customHeight="1" x14ac:dyDescent="0.4"/>
    <row r="97" spans="2:11" ht="20.25" customHeight="1" x14ac:dyDescent="0.4"/>
    <row r="98" spans="2:11" ht="20.25" customHeight="1" x14ac:dyDescent="0.4"/>
    <row r="99" spans="2:11" ht="20.25" customHeight="1" x14ac:dyDescent="0.4"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2:11" ht="20.25" customHeight="1" x14ac:dyDescent="0.4"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2:11" ht="20.25" customHeight="1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2:11" ht="20.25" customHeight="1" x14ac:dyDescent="0.4"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2:11" ht="20.25" customHeight="1" x14ac:dyDescent="0.4"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2:11" ht="20.25" customHeight="1" x14ac:dyDescent="0.4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ht="20.25" customHeight="1" x14ac:dyDescent="0.4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ht="20.25" customHeight="1" x14ac:dyDescent="0.4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ht="20.25" customHeight="1" x14ac:dyDescent="0.4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11" ht="20.25" customHeight="1" x14ac:dyDescent="0.4"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2:11" ht="20.25" customHeight="1" x14ac:dyDescent="0.4"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2:11" ht="20.25" customHeight="1" x14ac:dyDescent="0.4"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2:11" ht="20.25" customHeight="1" x14ac:dyDescent="0.4"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2:11" ht="20.25" customHeight="1" x14ac:dyDescent="0.4"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="2" customFormat="1" ht="20.25" customHeight="1" x14ac:dyDescent="0.4"/>
    <row r="114" s="2" customFormat="1" ht="20.25" customHeight="1" x14ac:dyDescent="0.4"/>
    <row r="115" s="2" customFormat="1" ht="20.25" customHeight="1" x14ac:dyDescent="0.4"/>
    <row r="116" s="2" customFormat="1" ht="20.25" customHeight="1" x14ac:dyDescent="0.4"/>
    <row r="117" s="2" customFormat="1" ht="20.25" customHeight="1" x14ac:dyDescent="0.4"/>
    <row r="118" s="2" customFormat="1" ht="20.25" customHeight="1" x14ac:dyDescent="0.4"/>
    <row r="119" s="2" customFormat="1" ht="20.25" customHeight="1" x14ac:dyDescent="0.4"/>
    <row r="120" s="2" customFormat="1" ht="20.25" customHeight="1" x14ac:dyDescent="0.4"/>
    <row r="121" s="2" customFormat="1" ht="20.25" customHeight="1" x14ac:dyDescent="0.4"/>
    <row r="122" s="2" customFormat="1" ht="20.25" customHeight="1" x14ac:dyDescent="0.4"/>
    <row r="123" s="2" customFormat="1" ht="20.25" customHeight="1" x14ac:dyDescent="0.4"/>
    <row r="124" s="2" customFormat="1" ht="20.25" customHeight="1" x14ac:dyDescent="0.4"/>
    <row r="125" s="2" customFormat="1" ht="20.25" customHeight="1" x14ac:dyDescent="0.4"/>
    <row r="126" s="2" customFormat="1" ht="20.25" customHeight="1" x14ac:dyDescent="0.4"/>
    <row r="127" s="2" customFormat="1" ht="20.25" customHeight="1" x14ac:dyDescent="0.4"/>
    <row r="128" s="2" customFormat="1" ht="20.25" customHeight="1" x14ac:dyDescent="0.4"/>
    <row r="129" s="2" customFormat="1" ht="20.25" customHeight="1" x14ac:dyDescent="0.4"/>
    <row r="130" s="2" customFormat="1" ht="20.25" customHeight="1" x14ac:dyDescent="0.4"/>
    <row r="131" s="2" customFormat="1" ht="20.25" customHeight="1" x14ac:dyDescent="0.4"/>
    <row r="132" s="2" customFormat="1" ht="20.25" customHeight="1" x14ac:dyDescent="0.4"/>
    <row r="133" s="2" customFormat="1" ht="20.25" customHeight="1" x14ac:dyDescent="0.4"/>
    <row r="134" s="2" customFormat="1" ht="20.25" customHeight="1" x14ac:dyDescent="0.4"/>
    <row r="135" s="2" customFormat="1" ht="20.25" customHeight="1" x14ac:dyDescent="0.4"/>
    <row r="136" s="2" customFormat="1" ht="20.25" customHeight="1" x14ac:dyDescent="0.4"/>
    <row r="137" s="2" customFormat="1" ht="20.25" customHeight="1" x14ac:dyDescent="0.4"/>
    <row r="138" s="2" customFormat="1" ht="20.25" customHeight="1" x14ac:dyDescent="0.4"/>
    <row r="139" s="2" customFormat="1" ht="20.25" customHeight="1" x14ac:dyDescent="0.4"/>
    <row r="140" s="2" customFormat="1" ht="20.25" customHeight="1" x14ac:dyDescent="0.4"/>
    <row r="141" s="2" customFormat="1" ht="20.25" customHeight="1" x14ac:dyDescent="0.4"/>
    <row r="142" s="2" customFormat="1" ht="20.25" customHeight="1" x14ac:dyDescent="0.4"/>
    <row r="143" s="2" customFormat="1" ht="20.25" customHeight="1" x14ac:dyDescent="0.4"/>
    <row r="144" s="2" customFormat="1" ht="20.25" customHeight="1" x14ac:dyDescent="0.4"/>
    <row r="145" s="2" customFormat="1" ht="20.25" customHeight="1" x14ac:dyDescent="0.4"/>
    <row r="146" s="2" customFormat="1" ht="20.25" customHeight="1" x14ac:dyDescent="0.4"/>
    <row r="147" s="2" customFormat="1" x14ac:dyDescent="0.4"/>
    <row r="148" s="2" customFormat="1" x14ac:dyDescent="0.4"/>
    <row r="149" s="2" customFormat="1" x14ac:dyDescent="0.4"/>
    <row r="150" s="2" customFormat="1" x14ac:dyDescent="0.4"/>
    <row r="151" s="2" customFormat="1" x14ac:dyDescent="0.4"/>
    <row r="152" s="2" customFormat="1" x14ac:dyDescent="0.4"/>
    <row r="153" s="2" customFormat="1" x14ac:dyDescent="0.4"/>
    <row r="154" s="2" customFormat="1" x14ac:dyDescent="0.4"/>
    <row r="155" s="2" customFormat="1" x14ac:dyDescent="0.4"/>
    <row r="156" s="2" customFormat="1" x14ac:dyDescent="0.4"/>
  </sheetData>
  <mergeCells count="16">
    <mergeCell ref="J20:K21"/>
    <mergeCell ref="A1:N1"/>
    <mergeCell ref="B3:C3"/>
    <mergeCell ref="B5:B7"/>
    <mergeCell ref="C5:C7"/>
    <mergeCell ref="D5:D7"/>
    <mergeCell ref="E5:E7"/>
    <mergeCell ref="F5:F6"/>
    <mergeCell ref="G5:G7"/>
    <mergeCell ref="H5:H7"/>
    <mergeCell ref="I5:I7"/>
    <mergeCell ref="J5:J7"/>
    <mergeCell ref="K5:K7"/>
    <mergeCell ref="L5:L7"/>
    <mergeCell ref="M5:M7"/>
    <mergeCell ref="N5:N7"/>
  </mergeCells>
  <phoneticPr fontId="2"/>
  <pageMargins left="0.7" right="0.7" top="0.75" bottom="0.75" header="0.3" footer="0.3"/>
  <pageSetup paperSize="9" scale="96" fitToHeight="0" orientation="landscape" r:id="rId1"/>
  <colBreaks count="1" manualBreakCount="1">
    <brk id="14" max="3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F204-519E-494C-B8FF-FC622EFECE89}">
  <sheetPr>
    <tabColor theme="0" tint="-0.14999847407452621"/>
  </sheetPr>
  <dimension ref="A1:V177"/>
  <sheetViews>
    <sheetView view="pageBreakPreview" topLeftCell="G7" zoomScale="160" zoomScaleNormal="100" zoomScaleSheetLayoutView="160" workbookViewId="0">
      <selection activeCell="I17" sqref="I17"/>
    </sheetView>
  </sheetViews>
  <sheetFormatPr defaultColWidth="8.375" defaultRowHeight="13.5" x14ac:dyDescent="0.4"/>
  <cols>
    <col min="1" max="1" width="1.5" style="2" customWidth="1"/>
    <col min="2" max="2" width="3.625" style="13" customWidth="1"/>
    <col min="3" max="3" width="9.75" style="14" customWidth="1"/>
    <col min="4" max="4" width="5.5" style="14" customWidth="1"/>
    <col min="5" max="5" width="7.75" style="14" customWidth="1"/>
    <col min="6" max="7" width="13.5" style="14" customWidth="1"/>
    <col min="8" max="8" width="7.5" style="14" customWidth="1"/>
    <col min="9" max="13" width="10.125" style="14" customWidth="1"/>
    <col min="14" max="14" width="8.375" style="14" customWidth="1"/>
    <col min="15" max="15" width="9.75" style="14" customWidth="1"/>
    <col min="16" max="16" width="8.625" style="2" customWidth="1"/>
    <col min="17" max="17" width="9.25" style="2" customWidth="1"/>
    <col min="18" max="18" width="15.25" style="2" customWidth="1"/>
    <col min="19" max="19" width="8" style="2" customWidth="1"/>
    <col min="20" max="16384" width="8.375" style="2"/>
  </cols>
  <sheetData>
    <row r="1" spans="1:22" ht="15.75" customHeight="1" x14ac:dyDescent="0.4">
      <c r="A1" s="112" t="s">
        <v>24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"/>
      <c r="T1" s="1"/>
      <c r="U1" s="1"/>
      <c r="V1" s="1"/>
    </row>
    <row r="2" spans="1:22" s="3" customFormat="1" ht="12" customHeight="1" thickBot="1" x14ac:dyDescent="0.45">
      <c r="B2" s="3" t="s">
        <v>0</v>
      </c>
      <c r="C2" s="5"/>
      <c r="D2" s="5"/>
      <c r="E2" s="5"/>
      <c r="F2" s="5"/>
      <c r="G2" s="5"/>
      <c r="H2" s="5"/>
      <c r="I2" s="5"/>
      <c r="J2" s="5"/>
      <c r="N2" s="5"/>
      <c r="O2" s="5"/>
      <c r="P2" s="15"/>
      <c r="Q2" s="3" t="s">
        <v>69</v>
      </c>
    </row>
    <row r="3" spans="1:22" s="3" customFormat="1" ht="12" customHeight="1" thickBot="1" x14ac:dyDescent="0.45">
      <c r="B3" s="110" t="s">
        <v>1</v>
      </c>
      <c r="C3" s="111"/>
      <c r="D3" s="82">
        <v>0.40200000000000002</v>
      </c>
      <c r="E3" s="36" t="s">
        <v>18</v>
      </c>
      <c r="P3" s="18"/>
      <c r="Q3" s="3" t="s">
        <v>16</v>
      </c>
    </row>
    <row r="4" spans="1:22" s="3" customFormat="1" ht="16.5" customHeight="1" x14ac:dyDescent="0.4">
      <c r="B4" s="7"/>
      <c r="C4" s="5"/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2" s="5" customFormat="1" ht="13.5" customHeight="1" x14ac:dyDescent="0.4">
      <c r="B5" s="129" t="s">
        <v>2</v>
      </c>
      <c r="C5" s="130" t="s">
        <v>11</v>
      </c>
      <c r="D5" s="124" t="s">
        <v>36</v>
      </c>
      <c r="E5" s="127" t="s">
        <v>12</v>
      </c>
      <c r="F5" s="122" t="s">
        <v>7</v>
      </c>
      <c r="G5" s="122" t="s">
        <v>63</v>
      </c>
      <c r="H5" s="152" t="s">
        <v>14</v>
      </c>
      <c r="I5" s="155" t="s">
        <v>58</v>
      </c>
      <c r="J5" s="156"/>
      <c r="K5" s="156"/>
      <c r="L5" s="156"/>
      <c r="M5" s="157"/>
      <c r="N5" s="128" t="s">
        <v>5</v>
      </c>
      <c r="O5" s="122" t="s">
        <v>71</v>
      </c>
      <c r="P5" s="128" t="s">
        <v>3</v>
      </c>
      <c r="Q5" s="122" t="s">
        <v>21</v>
      </c>
      <c r="R5" s="128" t="s">
        <v>72</v>
      </c>
    </row>
    <row r="6" spans="1:22" s="5" customFormat="1" ht="13.5" customHeight="1" x14ac:dyDescent="0.4">
      <c r="B6" s="129"/>
      <c r="C6" s="130"/>
      <c r="D6" s="125"/>
      <c r="E6" s="127"/>
      <c r="F6" s="123"/>
      <c r="G6" s="127"/>
      <c r="H6" s="153"/>
      <c r="I6" s="54" t="s">
        <v>26</v>
      </c>
      <c r="J6" s="54" t="s">
        <v>27</v>
      </c>
      <c r="K6" s="54" t="s">
        <v>28</v>
      </c>
      <c r="L6" s="54" t="s">
        <v>49</v>
      </c>
      <c r="M6" s="54" t="s">
        <v>50</v>
      </c>
      <c r="N6" s="128"/>
      <c r="O6" s="127"/>
      <c r="P6" s="128"/>
      <c r="Q6" s="127"/>
      <c r="R6" s="128"/>
      <c r="S6" s="3"/>
    </row>
    <row r="7" spans="1:22" s="5" customFormat="1" ht="13.5" customHeight="1" x14ac:dyDescent="0.4">
      <c r="B7" s="129"/>
      <c r="C7" s="130"/>
      <c r="D7" s="125"/>
      <c r="E7" s="127"/>
      <c r="F7" s="122" t="s">
        <v>13</v>
      </c>
      <c r="G7" s="127"/>
      <c r="H7" s="153"/>
      <c r="I7" s="54" t="s">
        <v>34</v>
      </c>
      <c r="J7" s="54" t="s">
        <v>34</v>
      </c>
      <c r="K7" s="54" t="s">
        <v>34</v>
      </c>
      <c r="L7" s="54" t="s">
        <v>34</v>
      </c>
      <c r="M7" s="54" t="s">
        <v>34</v>
      </c>
      <c r="N7" s="128"/>
      <c r="O7" s="127"/>
      <c r="P7" s="128"/>
      <c r="Q7" s="127"/>
      <c r="R7" s="128"/>
      <c r="S7" s="3"/>
    </row>
    <row r="8" spans="1:22" s="5" customFormat="1" ht="13.5" customHeight="1" x14ac:dyDescent="0.4">
      <c r="B8" s="129"/>
      <c r="C8" s="130"/>
      <c r="D8" s="126"/>
      <c r="E8" s="123"/>
      <c r="F8" s="123"/>
      <c r="G8" s="123"/>
      <c r="H8" s="154"/>
      <c r="I8" s="55" t="s">
        <v>25</v>
      </c>
      <c r="J8" s="55" t="s">
        <v>25</v>
      </c>
      <c r="K8" s="55" t="s">
        <v>25</v>
      </c>
      <c r="L8" s="55" t="s">
        <v>25</v>
      </c>
      <c r="M8" s="55" t="s">
        <v>25</v>
      </c>
      <c r="N8" s="128"/>
      <c r="O8" s="123"/>
      <c r="P8" s="128"/>
      <c r="Q8" s="123"/>
      <c r="R8" s="128"/>
    </row>
    <row r="9" spans="1:22" s="5" customFormat="1" ht="13.5" customHeight="1" x14ac:dyDescent="0.4">
      <c r="B9" s="133">
        <v>1</v>
      </c>
      <c r="C9" s="167" t="s">
        <v>60</v>
      </c>
      <c r="D9" s="173" t="s">
        <v>37</v>
      </c>
      <c r="E9" s="167" t="s">
        <v>38</v>
      </c>
      <c r="F9" s="167" t="s">
        <v>39</v>
      </c>
      <c r="G9" s="167" t="s">
        <v>65</v>
      </c>
      <c r="H9" s="167">
        <v>11.2</v>
      </c>
      <c r="I9" s="44" t="s">
        <v>62</v>
      </c>
      <c r="J9" s="45" t="s">
        <v>33</v>
      </c>
      <c r="K9" s="45" t="s">
        <v>33</v>
      </c>
      <c r="L9" s="45" t="s">
        <v>33</v>
      </c>
      <c r="M9" s="45" t="s">
        <v>33</v>
      </c>
      <c r="N9" s="167">
        <v>310</v>
      </c>
      <c r="O9" s="149">
        <f>(H9*I10*I11+H9*J10*J11+H9*K10*K11+H9*L10*L11+H9*M10*M11)*N9/1000</f>
        <v>31.248000000000001</v>
      </c>
      <c r="P9" s="170">
        <v>6</v>
      </c>
      <c r="Q9" s="137">
        <f t="shared" ref="Q9" si="0">O9*P9</f>
        <v>187.488</v>
      </c>
      <c r="R9" s="140">
        <f>$D$3*Q9</f>
        <v>75.370176000000001</v>
      </c>
    </row>
    <row r="10" spans="1:22" s="3" customFormat="1" ht="13.5" customHeight="1" x14ac:dyDescent="0.4">
      <c r="B10" s="131"/>
      <c r="C10" s="168"/>
      <c r="D10" s="174"/>
      <c r="E10" s="168"/>
      <c r="F10" s="168"/>
      <c r="G10" s="168"/>
      <c r="H10" s="168"/>
      <c r="I10" s="46">
        <v>9</v>
      </c>
      <c r="J10" s="46">
        <v>0</v>
      </c>
      <c r="K10" s="46">
        <v>0</v>
      </c>
      <c r="L10" s="46">
        <v>0</v>
      </c>
      <c r="M10" s="46">
        <v>0</v>
      </c>
      <c r="N10" s="168"/>
      <c r="O10" s="150"/>
      <c r="P10" s="171"/>
      <c r="Q10" s="138"/>
      <c r="R10" s="141"/>
    </row>
    <row r="11" spans="1:22" s="3" customFormat="1" ht="13.5" customHeight="1" x14ac:dyDescent="0.4">
      <c r="B11" s="132"/>
      <c r="C11" s="169"/>
      <c r="D11" s="175"/>
      <c r="E11" s="169"/>
      <c r="F11" s="169"/>
      <c r="G11" s="169"/>
      <c r="H11" s="169"/>
      <c r="I11" s="47">
        <v>1</v>
      </c>
      <c r="J11" s="47">
        <v>0</v>
      </c>
      <c r="K11" s="47">
        <v>0</v>
      </c>
      <c r="L11" s="47">
        <v>0</v>
      </c>
      <c r="M11" s="47">
        <v>0</v>
      </c>
      <c r="N11" s="169"/>
      <c r="O11" s="151"/>
      <c r="P11" s="172"/>
      <c r="Q11" s="139"/>
      <c r="R11" s="142"/>
    </row>
    <row r="12" spans="1:22" s="3" customFormat="1" ht="13.5" customHeight="1" x14ac:dyDescent="0.4">
      <c r="B12" s="133">
        <v>2</v>
      </c>
      <c r="C12" s="167" t="s">
        <v>44</v>
      </c>
      <c r="D12" s="173" t="s">
        <v>37</v>
      </c>
      <c r="E12" s="167" t="s">
        <v>40</v>
      </c>
      <c r="F12" s="167" t="s">
        <v>61</v>
      </c>
      <c r="G12" s="167" t="s">
        <v>65</v>
      </c>
      <c r="H12" s="167">
        <v>16</v>
      </c>
      <c r="I12" s="44" t="s">
        <v>35</v>
      </c>
      <c r="J12" s="44" t="s">
        <v>41</v>
      </c>
      <c r="K12" s="45" t="s">
        <v>42</v>
      </c>
      <c r="L12" s="45" t="s">
        <v>51</v>
      </c>
      <c r="M12" s="45" t="s">
        <v>51</v>
      </c>
      <c r="N12" s="176">
        <v>310</v>
      </c>
      <c r="O12" s="149">
        <f>(H12*I13*I14+H12*J13*J14+H12*K13*K14+H12*L13*L14+H12*M13*M14)*N12/1000</f>
        <v>66.959999999999994</v>
      </c>
      <c r="P12" s="170">
        <v>35</v>
      </c>
      <c r="Q12" s="137">
        <f>O12*P12</f>
        <v>2343.6</v>
      </c>
      <c r="R12" s="140">
        <f t="shared" ref="R12:R36" si="1">$D$3*Q12</f>
        <v>942.12720000000002</v>
      </c>
    </row>
    <row r="13" spans="1:22" s="3" customFormat="1" ht="13.5" customHeight="1" x14ac:dyDescent="0.4">
      <c r="B13" s="131"/>
      <c r="C13" s="168"/>
      <c r="D13" s="174"/>
      <c r="E13" s="168"/>
      <c r="F13" s="168"/>
      <c r="G13" s="168"/>
      <c r="H13" s="168"/>
      <c r="I13" s="46">
        <v>0.5</v>
      </c>
      <c r="J13" s="46">
        <v>13</v>
      </c>
      <c r="K13" s="46">
        <v>0.5</v>
      </c>
      <c r="L13" s="46">
        <v>0</v>
      </c>
      <c r="M13" s="46">
        <v>0</v>
      </c>
      <c r="N13" s="177"/>
      <c r="O13" s="150"/>
      <c r="P13" s="171"/>
      <c r="Q13" s="138"/>
      <c r="R13" s="141"/>
    </row>
    <row r="14" spans="1:22" s="3" customFormat="1" ht="13.5" customHeight="1" x14ac:dyDescent="0.4">
      <c r="B14" s="132"/>
      <c r="C14" s="169"/>
      <c r="D14" s="175"/>
      <c r="E14" s="169"/>
      <c r="F14" s="169"/>
      <c r="G14" s="169"/>
      <c r="H14" s="169"/>
      <c r="I14" s="47">
        <v>0.5</v>
      </c>
      <c r="J14" s="47">
        <v>1</v>
      </c>
      <c r="K14" s="47">
        <v>0.5</v>
      </c>
      <c r="L14" s="47">
        <v>0</v>
      </c>
      <c r="M14" s="47">
        <v>0</v>
      </c>
      <c r="N14" s="178"/>
      <c r="O14" s="151"/>
      <c r="P14" s="172"/>
      <c r="Q14" s="139"/>
      <c r="R14" s="142"/>
    </row>
    <row r="15" spans="1:22" s="3" customFormat="1" ht="13.5" customHeight="1" x14ac:dyDescent="0.4">
      <c r="B15" s="133">
        <v>3</v>
      </c>
      <c r="C15" s="167" t="s">
        <v>67</v>
      </c>
      <c r="D15" s="173" t="s">
        <v>37</v>
      </c>
      <c r="E15" s="167" t="s">
        <v>52</v>
      </c>
      <c r="F15" s="167" t="s">
        <v>39</v>
      </c>
      <c r="G15" s="167" t="s">
        <v>65</v>
      </c>
      <c r="H15" s="167">
        <v>11.2</v>
      </c>
      <c r="I15" s="44" t="s">
        <v>53</v>
      </c>
      <c r="J15" s="44" t="s">
        <v>54</v>
      </c>
      <c r="K15" s="45" t="s">
        <v>57</v>
      </c>
      <c r="L15" s="44" t="s">
        <v>55</v>
      </c>
      <c r="M15" s="45" t="s">
        <v>56</v>
      </c>
      <c r="N15" s="176">
        <v>245</v>
      </c>
      <c r="O15" s="149">
        <f>(H15*I16*I17+H15*J16*J17+H15*K16*K17+H15*L16*L17+H15*M16*M17)*N15/1000</f>
        <v>22.637999999999991</v>
      </c>
      <c r="P15" s="170">
        <v>12</v>
      </c>
      <c r="Q15" s="137">
        <f t="shared" ref="Q15" si="2">O15*P15</f>
        <v>271.65599999999989</v>
      </c>
      <c r="R15" s="140">
        <f t="shared" si="1"/>
        <v>109.20571199999996</v>
      </c>
    </row>
    <row r="16" spans="1:22" s="3" customFormat="1" ht="13.5" customHeight="1" x14ac:dyDescent="0.4">
      <c r="B16" s="131"/>
      <c r="C16" s="168"/>
      <c r="D16" s="174"/>
      <c r="E16" s="168"/>
      <c r="F16" s="168"/>
      <c r="G16" s="168"/>
      <c r="H16" s="168"/>
      <c r="I16" s="46">
        <v>0.5</v>
      </c>
      <c r="J16" s="46">
        <v>3.5</v>
      </c>
      <c r="K16" s="46">
        <v>1</v>
      </c>
      <c r="L16" s="46">
        <v>4</v>
      </c>
      <c r="M16" s="46">
        <v>1</v>
      </c>
      <c r="N16" s="177"/>
      <c r="O16" s="150"/>
      <c r="P16" s="171"/>
      <c r="Q16" s="138"/>
      <c r="R16" s="141"/>
    </row>
    <row r="17" spans="2:18" s="3" customFormat="1" ht="13.5" customHeight="1" x14ac:dyDescent="0.4">
      <c r="B17" s="132"/>
      <c r="C17" s="169"/>
      <c r="D17" s="175"/>
      <c r="E17" s="169"/>
      <c r="F17" s="169"/>
      <c r="G17" s="169"/>
      <c r="H17" s="169"/>
      <c r="I17" s="47">
        <v>0.5</v>
      </c>
      <c r="J17" s="47">
        <v>1</v>
      </c>
      <c r="K17" s="47">
        <v>0</v>
      </c>
      <c r="L17" s="47">
        <v>1</v>
      </c>
      <c r="M17" s="47">
        <v>0.5</v>
      </c>
      <c r="N17" s="178"/>
      <c r="O17" s="151"/>
      <c r="P17" s="172"/>
      <c r="Q17" s="139"/>
      <c r="R17" s="142"/>
    </row>
    <row r="18" spans="2:18" s="3" customFormat="1" ht="13.5" customHeight="1" x14ac:dyDescent="0.4">
      <c r="B18" s="114">
        <v>4</v>
      </c>
      <c r="C18" s="167"/>
      <c r="D18" s="173"/>
      <c r="E18" s="167"/>
      <c r="F18" s="167"/>
      <c r="G18" s="167"/>
      <c r="H18" s="167"/>
      <c r="I18" s="44"/>
      <c r="J18" s="44"/>
      <c r="K18" s="45"/>
      <c r="L18" s="45"/>
      <c r="M18" s="45"/>
      <c r="N18" s="176"/>
      <c r="O18" s="149">
        <f>(H18*I19*I20+H18*J19*J20+H18*K19*K20+H18*L19*L20+H18*M19*M20)*N18/1000</f>
        <v>0</v>
      </c>
      <c r="P18" s="170"/>
      <c r="Q18" s="137">
        <f t="shared" ref="Q18" si="3">O18*P18</f>
        <v>0</v>
      </c>
      <c r="R18" s="137">
        <f t="shared" si="1"/>
        <v>0</v>
      </c>
    </row>
    <row r="19" spans="2:18" s="3" customFormat="1" ht="13.5" customHeight="1" x14ac:dyDescent="0.4">
      <c r="B19" s="114"/>
      <c r="C19" s="168"/>
      <c r="D19" s="174"/>
      <c r="E19" s="168"/>
      <c r="F19" s="168"/>
      <c r="G19" s="168"/>
      <c r="H19" s="168"/>
      <c r="I19" s="46"/>
      <c r="J19" s="46"/>
      <c r="K19" s="46"/>
      <c r="L19" s="46"/>
      <c r="M19" s="46"/>
      <c r="N19" s="177"/>
      <c r="O19" s="150"/>
      <c r="P19" s="171"/>
      <c r="Q19" s="138"/>
      <c r="R19" s="138"/>
    </row>
    <row r="20" spans="2:18" s="3" customFormat="1" ht="13.5" customHeight="1" x14ac:dyDescent="0.4">
      <c r="B20" s="114"/>
      <c r="C20" s="169"/>
      <c r="D20" s="175"/>
      <c r="E20" s="169"/>
      <c r="F20" s="169"/>
      <c r="G20" s="169"/>
      <c r="H20" s="169"/>
      <c r="I20" s="47"/>
      <c r="J20" s="47"/>
      <c r="K20" s="47"/>
      <c r="L20" s="47"/>
      <c r="M20" s="47"/>
      <c r="N20" s="178"/>
      <c r="O20" s="151"/>
      <c r="P20" s="172"/>
      <c r="Q20" s="139"/>
      <c r="R20" s="139"/>
    </row>
    <row r="21" spans="2:18" s="3" customFormat="1" ht="13.5" customHeight="1" x14ac:dyDescent="0.4">
      <c r="B21" s="133">
        <v>5</v>
      </c>
      <c r="C21" s="167"/>
      <c r="D21" s="173"/>
      <c r="E21" s="167"/>
      <c r="F21" s="167"/>
      <c r="G21" s="167"/>
      <c r="H21" s="167"/>
      <c r="I21" s="44"/>
      <c r="J21" s="44"/>
      <c r="K21" s="45"/>
      <c r="L21" s="45"/>
      <c r="M21" s="45"/>
      <c r="N21" s="176"/>
      <c r="O21" s="149">
        <f>(H21*I22*I23+H21*J22*J23+H21*K22*K23+H21*L22*L23+H21*M22*M23)*N21/1000</f>
        <v>0</v>
      </c>
      <c r="P21" s="170"/>
      <c r="Q21" s="137">
        <f t="shared" ref="Q21" si="4">O21*P21</f>
        <v>0</v>
      </c>
      <c r="R21" s="137">
        <f t="shared" si="1"/>
        <v>0</v>
      </c>
    </row>
    <row r="22" spans="2:18" s="3" customFormat="1" ht="13.5" customHeight="1" x14ac:dyDescent="0.4">
      <c r="B22" s="131"/>
      <c r="C22" s="168"/>
      <c r="D22" s="174"/>
      <c r="E22" s="168"/>
      <c r="F22" s="168"/>
      <c r="G22" s="168"/>
      <c r="H22" s="168"/>
      <c r="I22" s="46"/>
      <c r="J22" s="46"/>
      <c r="K22" s="46"/>
      <c r="L22" s="46"/>
      <c r="M22" s="46"/>
      <c r="N22" s="177"/>
      <c r="O22" s="150"/>
      <c r="P22" s="171"/>
      <c r="Q22" s="138"/>
      <c r="R22" s="138"/>
    </row>
    <row r="23" spans="2:18" s="3" customFormat="1" ht="13.5" customHeight="1" x14ac:dyDescent="0.4">
      <c r="B23" s="132"/>
      <c r="C23" s="169"/>
      <c r="D23" s="175"/>
      <c r="E23" s="169"/>
      <c r="F23" s="169"/>
      <c r="G23" s="169"/>
      <c r="H23" s="169"/>
      <c r="I23" s="47"/>
      <c r="J23" s="47"/>
      <c r="K23" s="47"/>
      <c r="L23" s="47"/>
      <c r="M23" s="47"/>
      <c r="N23" s="178"/>
      <c r="O23" s="151"/>
      <c r="P23" s="172"/>
      <c r="Q23" s="139"/>
      <c r="R23" s="139"/>
    </row>
    <row r="24" spans="2:18" s="3" customFormat="1" ht="13.5" customHeight="1" x14ac:dyDescent="0.4">
      <c r="B24" s="133">
        <v>6</v>
      </c>
      <c r="C24" s="167"/>
      <c r="D24" s="173"/>
      <c r="E24" s="167"/>
      <c r="F24" s="167"/>
      <c r="G24" s="167"/>
      <c r="H24" s="167"/>
      <c r="I24" s="44"/>
      <c r="J24" s="44"/>
      <c r="K24" s="45"/>
      <c r="L24" s="45"/>
      <c r="M24" s="45"/>
      <c r="N24" s="176"/>
      <c r="O24" s="149">
        <f>(H24*I25*I26+H24*J25*J26+H24*K25*K26+H24*L25*L26+H24*M25*M26)*N24/1000</f>
        <v>0</v>
      </c>
      <c r="P24" s="170"/>
      <c r="Q24" s="137">
        <f t="shared" ref="Q24" si="5">O24*P24</f>
        <v>0</v>
      </c>
      <c r="R24" s="137">
        <f t="shared" si="1"/>
        <v>0</v>
      </c>
    </row>
    <row r="25" spans="2:18" s="3" customFormat="1" ht="13.5" customHeight="1" x14ac:dyDescent="0.4">
      <c r="B25" s="131"/>
      <c r="C25" s="168"/>
      <c r="D25" s="174"/>
      <c r="E25" s="168"/>
      <c r="F25" s="168"/>
      <c r="G25" s="168"/>
      <c r="H25" s="168"/>
      <c r="I25" s="46"/>
      <c r="J25" s="46"/>
      <c r="K25" s="46"/>
      <c r="L25" s="46"/>
      <c r="M25" s="46"/>
      <c r="N25" s="177"/>
      <c r="O25" s="150"/>
      <c r="P25" s="171"/>
      <c r="Q25" s="138"/>
      <c r="R25" s="138"/>
    </row>
    <row r="26" spans="2:18" s="3" customFormat="1" ht="13.5" customHeight="1" x14ac:dyDescent="0.4">
      <c r="B26" s="132"/>
      <c r="C26" s="169"/>
      <c r="D26" s="175"/>
      <c r="E26" s="169"/>
      <c r="F26" s="169"/>
      <c r="G26" s="169"/>
      <c r="H26" s="169"/>
      <c r="I26" s="47"/>
      <c r="J26" s="47"/>
      <c r="K26" s="47"/>
      <c r="L26" s="47"/>
      <c r="M26" s="47"/>
      <c r="N26" s="178"/>
      <c r="O26" s="151"/>
      <c r="P26" s="172"/>
      <c r="Q26" s="139"/>
      <c r="R26" s="139"/>
    </row>
    <row r="27" spans="2:18" s="3" customFormat="1" ht="13.5" customHeight="1" x14ac:dyDescent="0.4">
      <c r="B27" s="131">
        <v>7</v>
      </c>
      <c r="C27" s="167"/>
      <c r="D27" s="173"/>
      <c r="E27" s="167"/>
      <c r="F27" s="167"/>
      <c r="G27" s="167"/>
      <c r="H27" s="167"/>
      <c r="I27" s="44"/>
      <c r="J27" s="44"/>
      <c r="K27" s="45"/>
      <c r="L27" s="45"/>
      <c r="M27" s="45"/>
      <c r="N27" s="176"/>
      <c r="O27" s="149">
        <f>(H27*I28*I29+H27*J28*J29+H27*K28*K29+H27*L28*L29+H27*M28*M29)*N27/1000</f>
        <v>0</v>
      </c>
      <c r="P27" s="170"/>
      <c r="Q27" s="137">
        <f t="shared" ref="Q27" si="6">O27*P27</f>
        <v>0</v>
      </c>
      <c r="R27" s="137">
        <f t="shared" si="1"/>
        <v>0</v>
      </c>
    </row>
    <row r="28" spans="2:18" s="3" customFormat="1" ht="13.5" customHeight="1" x14ac:dyDescent="0.4">
      <c r="B28" s="131"/>
      <c r="C28" s="168"/>
      <c r="D28" s="174"/>
      <c r="E28" s="168"/>
      <c r="F28" s="168"/>
      <c r="G28" s="168"/>
      <c r="H28" s="168"/>
      <c r="I28" s="46"/>
      <c r="J28" s="46"/>
      <c r="K28" s="46"/>
      <c r="L28" s="46"/>
      <c r="M28" s="46"/>
      <c r="N28" s="177"/>
      <c r="O28" s="150"/>
      <c r="P28" s="171"/>
      <c r="Q28" s="138"/>
      <c r="R28" s="138"/>
    </row>
    <row r="29" spans="2:18" s="3" customFormat="1" ht="13.5" customHeight="1" x14ac:dyDescent="0.4">
      <c r="B29" s="132"/>
      <c r="C29" s="169"/>
      <c r="D29" s="175"/>
      <c r="E29" s="169"/>
      <c r="F29" s="169"/>
      <c r="G29" s="169"/>
      <c r="H29" s="169"/>
      <c r="I29" s="47"/>
      <c r="J29" s="47"/>
      <c r="K29" s="47"/>
      <c r="L29" s="47"/>
      <c r="M29" s="47"/>
      <c r="N29" s="178"/>
      <c r="O29" s="151"/>
      <c r="P29" s="172"/>
      <c r="Q29" s="139"/>
      <c r="R29" s="139"/>
    </row>
    <row r="30" spans="2:18" s="3" customFormat="1" ht="13.5" customHeight="1" x14ac:dyDescent="0.4">
      <c r="B30" s="114">
        <v>8</v>
      </c>
      <c r="C30" s="167"/>
      <c r="D30" s="173"/>
      <c r="E30" s="167"/>
      <c r="F30" s="167"/>
      <c r="G30" s="167"/>
      <c r="H30" s="167"/>
      <c r="I30" s="44"/>
      <c r="J30" s="44"/>
      <c r="K30" s="45"/>
      <c r="L30" s="45"/>
      <c r="M30" s="45"/>
      <c r="N30" s="176"/>
      <c r="O30" s="149">
        <f>(H30*I31*I32+H30*J31*J32+H30*K31*K32+H30*L31*L32+H30*M31*M32)*N30/1000</f>
        <v>0</v>
      </c>
      <c r="P30" s="170"/>
      <c r="Q30" s="137">
        <f t="shared" ref="Q30" si="7">O30*P30</f>
        <v>0</v>
      </c>
      <c r="R30" s="137">
        <f t="shared" si="1"/>
        <v>0</v>
      </c>
    </row>
    <row r="31" spans="2:18" s="3" customFormat="1" ht="13.5" customHeight="1" x14ac:dyDescent="0.4">
      <c r="B31" s="114"/>
      <c r="C31" s="168"/>
      <c r="D31" s="174"/>
      <c r="E31" s="168"/>
      <c r="F31" s="168"/>
      <c r="G31" s="168"/>
      <c r="H31" s="168"/>
      <c r="I31" s="46"/>
      <c r="J31" s="46"/>
      <c r="K31" s="46"/>
      <c r="L31" s="46"/>
      <c r="M31" s="46"/>
      <c r="N31" s="177"/>
      <c r="O31" s="150"/>
      <c r="P31" s="171"/>
      <c r="Q31" s="138"/>
      <c r="R31" s="138"/>
    </row>
    <row r="32" spans="2:18" s="3" customFormat="1" ht="13.5" customHeight="1" x14ac:dyDescent="0.4">
      <c r="B32" s="114"/>
      <c r="C32" s="169"/>
      <c r="D32" s="175"/>
      <c r="E32" s="169"/>
      <c r="F32" s="169"/>
      <c r="G32" s="169"/>
      <c r="H32" s="169"/>
      <c r="I32" s="47"/>
      <c r="J32" s="47"/>
      <c r="K32" s="47"/>
      <c r="L32" s="47"/>
      <c r="M32" s="47"/>
      <c r="N32" s="178"/>
      <c r="O32" s="151"/>
      <c r="P32" s="172"/>
      <c r="Q32" s="139"/>
      <c r="R32" s="139"/>
    </row>
    <row r="33" spans="2:18" s="3" customFormat="1" ht="13.5" customHeight="1" x14ac:dyDescent="0.4">
      <c r="B33" s="131">
        <v>9</v>
      </c>
      <c r="C33" s="167"/>
      <c r="D33" s="173"/>
      <c r="E33" s="167"/>
      <c r="F33" s="167"/>
      <c r="G33" s="167"/>
      <c r="H33" s="167"/>
      <c r="I33" s="44"/>
      <c r="J33" s="44"/>
      <c r="K33" s="45"/>
      <c r="L33" s="45"/>
      <c r="M33" s="45"/>
      <c r="N33" s="176"/>
      <c r="O33" s="149">
        <f>(H33*I34*I35+H33*J34*J35+H33*K34*K35+H33*L34*L35+H33*M34*M35)*N33/1000</f>
        <v>0</v>
      </c>
      <c r="P33" s="170"/>
      <c r="Q33" s="137">
        <f t="shared" ref="Q33" si="8">O33*P33</f>
        <v>0</v>
      </c>
      <c r="R33" s="137">
        <f t="shared" si="1"/>
        <v>0</v>
      </c>
    </row>
    <row r="34" spans="2:18" s="3" customFormat="1" ht="13.5" customHeight="1" x14ac:dyDescent="0.4">
      <c r="B34" s="131"/>
      <c r="C34" s="168"/>
      <c r="D34" s="174"/>
      <c r="E34" s="168"/>
      <c r="F34" s="168"/>
      <c r="G34" s="168"/>
      <c r="H34" s="168"/>
      <c r="I34" s="46"/>
      <c r="J34" s="46"/>
      <c r="K34" s="46"/>
      <c r="L34" s="46"/>
      <c r="M34" s="46"/>
      <c r="N34" s="177"/>
      <c r="O34" s="150"/>
      <c r="P34" s="171"/>
      <c r="Q34" s="138"/>
      <c r="R34" s="138"/>
    </row>
    <row r="35" spans="2:18" s="3" customFormat="1" ht="13.5" customHeight="1" x14ac:dyDescent="0.4">
      <c r="B35" s="132"/>
      <c r="C35" s="169"/>
      <c r="D35" s="175"/>
      <c r="E35" s="169"/>
      <c r="F35" s="169"/>
      <c r="G35" s="169"/>
      <c r="H35" s="169"/>
      <c r="I35" s="47"/>
      <c r="J35" s="47"/>
      <c r="K35" s="47"/>
      <c r="L35" s="47"/>
      <c r="M35" s="47"/>
      <c r="N35" s="178"/>
      <c r="O35" s="151"/>
      <c r="P35" s="172"/>
      <c r="Q35" s="139"/>
      <c r="R35" s="139"/>
    </row>
    <row r="36" spans="2:18" s="3" customFormat="1" ht="13.5" customHeight="1" x14ac:dyDescent="0.4">
      <c r="B36" s="114">
        <v>10</v>
      </c>
      <c r="C36" s="179"/>
      <c r="D36" s="180"/>
      <c r="E36" s="179"/>
      <c r="F36" s="179"/>
      <c r="G36" s="167"/>
      <c r="H36" s="167"/>
      <c r="I36" s="44"/>
      <c r="J36" s="44"/>
      <c r="K36" s="45"/>
      <c r="L36" s="45"/>
      <c r="M36" s="45"/>
      <c r="N36" s="176"/>
      <c r="O36" s="149">
        <f>(H36*I37*I38+H36*J37*J38+H36*K37*K38+H36*L37*L38+H36*M37*M38)*N36/1000</f>
        <v>0</v>
      </c>
      <c r="P36" s="170"/>
      <c r="Q36" s="137">
        <f t="shared" ref="Q36" si="9">O36*P36</f>
        <v>0</v>
      </c>
      <c r="R36" s="137">
        <f t="shared" si="1"/>
        <v>0</v>
      </c>
    </row>
    <row r="37" spans="2:18" s="3" customFormat="1" ht="13.5" customHeight="1" x14ac:dyDescent="0.4">
      <c r="B37" s="114"/>
      <c r="C37" s="179"/>
      <c r="D37" s="180"/>
      <c r="E37" s="179"/>
      <c r="F37" s="179"/>
      <c r="G37" s="168"/>
      <c r="H37" s="168"/>
      <c r="I37" s="46"/>
      <c r="J37" s="46"/>
      <c r="K37" s="46"/>
      <c r="L37" s="46"/>
      <c r="M37" s="46"/>
      <c r="N37" s="177"/>
      <c r="O37" s="150"/>
      <c r="P37" s="171"/>
      <c r="Q37" s="138"/>
      <c r="R37" s="138"/>
    </row>
    <row r="38" spans="2:18" s="3" customFormat="1" ht="13.5" customHeight="1" x14ac:dyDescent="0.4">
      <c r="B38" s="114"/>
      <c r="C38" s="179"/>
      <c r="D38" s="180"/>
      <c r="E38" s="179"/>
      <c r="F38" s="179"/>
      <c r="G38" s="169"/>
      <c r="H38" s="169"/>
      <c r="I38" s="47"/>
      <c r="J38" s="47"/>
      <c r="K38" s="47"/>
      <c r="L38" s="47"/>
      <c r="M38" s="47"/>
      <c r="N38" s="177"/>
      <c r="O38" s="150"/>
      <c r="P38" s="171"/>
      <c r="Q38" s="138"/>
      <c r="R38" s="138"/>
    </row>
    <row r="39" spans="2:18" s="3" customFormat="1" ht="15" customHeight="1" x14ac:dyDescent="0.4">
      <c r="B39" s="43" t="s">
        <v>45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77" t="s">
        <v>17</v>
      </c>
      <c r="O39" s="66">
        <f>SUM(O6:O38)</f>
        <v>120.84599999999999</v>
      </c>
      <c r="P39" s="78">
        <f>SUM(P6:P38)</f>
        <v>53</v>
      </c>
      <c r="Q39" s="66">
        <f>SUM(Q6:Q38)</f>
        <v>2802.7439999999997</v>
      </c>
      <c r="R39" s="80">
        <f>SUM(R6:R38)</f>
        <v>1126.703088</v>
      </c>
    </row>
    <row r="40" spans="2:18" s="3" customFormat="1" ht="15" customHeight="1" thickBot="1" x14ac:dyDescent="0.45">
      <c r="B40" s="43" t="s">
        <v>48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30"/>
      <c r="O40" s="76"/>
      <c r="P40" s="56"/>
      <c r="Q40" s="76"/>
      <c r="R40" s="81"/>
    </row>
    <row r="41" spans="2:18" s="3" customFormat="1" ht="15" customHeight="1" x14ac:dyDescent="0.4">
      <c r="B41" s="43" t="s">
        <v>70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106" t="s">
        <v>23</v>
      </c>
      <c r="O41" s="107"/>
      <c r="P41" s="48" t="s">
        <v>22</v>
      </c>
      <c r="Q41" s="28" t="s">
        <v>29</v>
      </c>
      <c r="R41" s="49" t="s">
        <v>64</v>
      </c>
    </row>
    <row r="42" spans="2:18" s="3" customFormat="1" ht="15" customHeight="1" thickBot="1" x14ac:dyDescent="0.45">
      <c r="N42" s="108"/>
      <c r="O42" s="109"/>
      <c r="P42" s="31">
        <f>P39</f>
        <v>53</v>
      </c>
      <c r="Q42" s="83">
        <f>Q39</f>
        <v>2802.7439999999997</v>
      </c>
      <c r="R42" s="51">
        <f>R39/1000</f>
        <v>1.126703088</v>
      </c>
    </row>
    <row r="43" spans="2:18" s="3" customFormat="1" ht="20.25" customHeight="1" x14ac:dyDescent="0.4">
      <c r="P43" s="11"/>
      <c r="Q43" s="11"/>
    </row>
    <row r="44" spans="2:18" s="3" customFormat="1" ht="20.25" customHeight="1" x14ac:dyDescent="0.4">
      <c r="P44" s="11"/>
      <c r="Q44" s="11"/>
    </row>
    <row r="45" spans="2:18" s="3" customFormat="1" ht="20.25" customHeight="1" x14ac:dyDescent="0.4">
      <c r="P45" s="11"/>
      <c r="Q45" s="11"/>
    </row>
    <row r="46" spans="2:18" s="3" customFormat="1" ht="20.25" customHeight="1" x14ac:dyDescent="0.4">
      <c r="P46" s="11"/>
      <c r="Q46" s="11"/>
    </row>
    <row r="47" spans="2:18" s="3" customFormat="1" ht="20.25" customHeight="1" x14ac:dyDescent="0.4">
      <c r="P47" s="11"/>
      <c r="Q47" s="11"/>
    </row>
    <row r="48" spans="2:18" s="3" customFormat="1" ht="20.25" customHeight="1" x14ac:dyDescent="0.4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2:15" s="3" customFormat="1" ht="20.25" customHeight="1" x14ac:dyDescent="0.4"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2:15" s="3" customFormat="1" ht="20.25" customHeight="1" x14ac:dyDescent="0.4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s="3" customFormat="1" ht="20.25" customHeight="1" x14ac:dyDescent="0.4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2:15" s="3" customFormat="1" ht="20.25" customHeight="1" x14ac:dyDescent="0.4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2:15" s="3" customFormat="1" ht="20.25" customHeight="1" x14ac:dyDescent="0.4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2:15" s="3" customFormat="1" ht="20.25" customHeight="1" x14ac:dyDescent="0.4"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2:15" s="3" customFormat="1" ht="20.25" customHeight="1" x14ac:dyDescent="0.4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2:15" s="3" customFormat="1" ht="20.25" customHeight="1" x14ac:dyDescent="0.4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2:15" s="3" customFormat="1" ht="20.25" customHeight="1" x14ac:dyDescent="0.4"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2:15" s="3" customFormat="1" ht="20.25" customHeight="1" x14ac:dyDescent="0.4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2:15" s="3" customFormat="1" ht="20.25" customHeight="1" x14ac:dyDescent="0.4"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2:15" s="3" customFormat="1" ht="20.25" customHeight="1" x14ac:dyDescent="0.4"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2:15" s="3" customFormat="1" ht="20.25" customHeight="1" x14ac:dyDescent="0.4"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5" s="3" customFormat="1" ht="20.25" customHeight="1" x14ac:dyDescent="0.4"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2:15" s="3" customFormat="1" ht="20.25" customHeight="1" x14ac:dyDescent="0.4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2:15" s="3" customFormat="1" ht="20.25" customHeight="1" x14ac:dyDescent="0.4"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2:15" s="3" customFormat="1" ht="20.25" customHeight="1" x14ac:dyDescent="0.4"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2:15" s="3" customFormat="1" ht="20.25" customHeight="1" x14ac:dyDescent="0.4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2:15" s="3" customFormat="1" ht="20.25" customHeight="1" x14ac:dyDescent="0.4"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2:15" s="3" customFormat="1" ht="20.25" customHeight="1" x14ac:dyDescent="0.4"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2:15" s="3" customFormat="1" ht="20.25" customHeight="1" x14ac:dyDescent="0.4"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2:15" s="3" customFormat="1" ht="20.25" customHeight="1" x14ac:dyDescent="0.4"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2:15" s="3" customFormat="1" ht="20.25" customHeight="1" x14ac:dyDescent="0.4"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2:15" s="3" customFormat="1" ht="20.25" customHeight="1" x14ac:dyDescent="0.4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2:15" s="3" customFormat="1" ht="20.25" customHeight="1" x14ac:dyDescent="0.4"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2:15" s="3" customFormat="1" ht="20.25" customHeight="1" x14ac:dyDescent="0.4"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2:15" s="3" customFormat="1" ht="20.25" customHeight="1" x14ac:dyDescent="0.4"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2:15" s="3" customFormat="1" ht="20.25" customHeight="1" x14ac:dyDescent="0.4"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2:15" s="3" customFormat="1" ht="20.25" customHeight="1" x14ac:dyDescent="0.4"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2:15" s="3" customFormat="1" ht="20.25" customHeight="1" x14ac:dyDescent="0.4"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2:15" s="3" customFormat="1" ht="20.25" customHeight="1" x14ac:dyDescent="0.4"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2:15" s="3" customFormat="1" ht="20.25" customHeight="1" x14ac:dyDescent="0.4"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2:15" s="3" customFormat="1" ht="20.25" customHeight="1" x14ac:dyDescent="0.4"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2:15" s="3" customFormat="1" ht="20.25" customHeight="1" x14ac:dyDescent="0.4"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2:15" s="3" customFormat="1" ht="20.25" customHeight="1" x14ac:dyDescent="0.4"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2:15" s="3" customFormat="1" ht="20.25" customHeight="1" x14ac:dyDescent="0.4"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2:15" s="3" customFormat="1" ht="20.25" customHeight="1" x14ac:dyDescent="0.4"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2:15" s="3" customFormat="1" ht="20.25" customHeight="1" x14ac:dyDescent="0.4"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2:15" s="3" customFormat="1" ht="20.25" customHeight="1" x14ac:dyDescent="0.4"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2:15" s="3" customFormat="1" ht="20.25" customHeight="1" x14ac:dyDescent="0.4"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2:15" s="3" customFormat="1" ht="20.25" customHeight="1" x14ac:dyDescent="0.4"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2:15" s="3" customFormat="1" ht="20.25" customHeight="1" x14ac:dyDescent="0.4"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2:15" s="3" customFormat="1" ht="20.25" customHeight="1" x14ac:dyDescent="0.4"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2:15" s="3" customFormat="1" ht="20.25" customHeight="1" x14ac:dyDescent="0.4"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2:15" s="3" customFormat="1" ht="20.25" customHeight="1" x14ac:dyDescent="0.4"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2:15" s="3" customFormat="1" ht="20.25" customHeight="1" x14ac:dyDescent="0.4"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2:15" s="3" customFormat="1" ht="20.25" customHeight="1" x14ac:dyDescent="0.4"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2:15" s="3" customFormat="1" ht="20.25" customHeight="1" x14ac:dyDescent="0.4"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2:18" s="3" customFormat="1" ht="20.25" customHeight="1" x14ac:dyDescent="0.4"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2:18" s="3" customFormat="1" ht="20.25" customHeight="1" x14ac:dyDescent="0.4"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2:18" s="3" customFormat="1" ht="20.25" customHeight="1" x14ac:dyDescent="0.4"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2:18" ht="20.25" customHeight="1" x14ac:dyDescent="0.4"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3"/>
      <c r="Q100" s="3"/>
      <c r="R100" s="3"/>
    </row>
    <row r="101" spans="2:18" ht="20.25" customHeight="1" x14ac:dyDescent="0.4"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3"/>
      <c r="Q101" s="3"/>
      <c r="R101" s="3"/>
    </row>
    <row r="102" spans="2:18" ht="20.25" customHeight="1" x14ac:dyDescent="0.4"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3"/>
      <c r="Q102" s="3"/>
      <c r="R102" s="3"/>
    </row>
    <row r="103" spans="2:18" ht="20.25" customHeight="1" x14ac:dyDescent="0.4"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3"/>
      <c r="Q103" s="3"/>
      <c r="R103" s="3"/>
    </row>
    <row r="104" spans="2:18" ht="20.25" customHeight="1" x14ac:dyDescent="0.4"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3"/>
      <c r="Q104" s="3"/>
      <c r="R104" s="3"/>
    </row>
    <row r="105" spans="2:18" ht="20.25" customHeight="1" x14ac:dyDescent="0.4"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3"/>
      <c r="Q105" s="3"/>
      <c r="R105" s="3"/>
    </row>
    <row r="106" spans="2:18" ht="20.25" customHeight="1" x14ac:dyDescent="0.4"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3"/>
      <c r="Q106" s="3"/>
      <c r="R106" s="3"/>
    </row>
    <row r="107" spans="2:18" ht="20.25" customHeight="1" x14ac:dyDescent="0.4"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3"/>
      <c r="Q107" s="3"/>
      <c r="R107" s="3"/>
    </row>
    <row r="108" spans="2:18" ht="20.25" customHeight="1" x14ac:dyDescent="0.4"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3"/>
      <c r="Q108" s="3"/>
      <c r="R108" s="3"/>
    </row>
    <row r="109" spans="2:18" ht="20.25" customHeight="1" x14ac:dyDescent="0.4"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3"/>
      <c r="Q109" s="3"/>
      <c r="R109" s="3"/>
    </row>
    <row r="110" spans="2:18" ht="20.25" customHeight="1" x14ac:dyDescent="0.4"/>
    <row r="111" spans="2:18" ht="20.25" customHeight="1" x14ac:dyDescent="0.4"/>
    <row r="112" spans="2:18" ht="20.25" customHeight="1" x14ac:dyDescent="0.4"/>
    <row r="113" spans="2:15" ht="20.25" customHeight="1" x14ac:dyDescent="0.4"/>
    <row r="114" spans="2:15" ht="20.25" customHeight="1" x14ac:dyDescent="0.4"/>
    <row r="115" spans="2:15" ht="20.25" customHeight="1" x14ac:dyDescent="0.4"/>
    <row r="116" spans="2:15" ht="20.25" customHeight="1" x14ac:dyDescent="0.4"/>
    <row r="117" spans="2:15" ht="20.25" customHeight="1" x14ac:dyDescent="0.4"/>
    <row r="118" spans="2:15" ht="20.25" customHeight="1" x14ac:dyDescent="0.4"/>
    <row r="119" spans="2:15" ht="20.25" customHeight="1" x14ac:dyDescent="0.4"/>
    <row r="120" spans="2:15" ht="20.25" customHeight="1" x14ac:dyDescent="0.4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20.25" customHeight="1" x14ac:dyDescent="0.4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20.25" customHeight="1" x14ac:dyDescent="0.4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20.25" customHeight="1" x14ac:dyDescent="0.4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20.25" customHeight="1" x14ac:dyDescent="0.4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20.25" customHeight="1" x14ac:dyDescent="0.4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20.25" customHeight="1" x14ac:dyDescent="0.4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20.25" customHeight="1" x14ac:dyDescent="0.4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20.25" customHeight="1" x14ac:dyDescent="0.4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="2" customFormat="1" ht="20.25" customHeight="1" x14ac:dyDescent="0.4"/>
    <row r="130" s="2" customFormat="1" ht="20.25" customHeight="1" x14ac:dyDescent="0.4"/>
    <row r="131" s="2" customFormat="1" ht="20.25" customHeight="1" x14ac:dyDescent="0.4"/>
    <row r="132" s="2" customFormat="1" ht="20.25" customHeight="1" x14ac:dyDescent="0.4"/>
    <row r="133" s="2" customFormat="1" ht="20.25" customHeight="1" x14ac:dyDescent="0.4"/>
    <row r="134" s="2" customFormat="1" ht="20.25" customHeight="1" x14ac:dyDescent="0.4"/>
    <row r="135" s="2" customFormat="1" ht="20.25" customHeight="1" x14ac:dyDescent="0.4"/>
    <row r="136" s="2" customFormat="1" ht="20.25" customHeight="1" x14ac:dyDescent="0.4"/>
    <row r="137" s="2" customFormat="1" ht="20.25" customHeight="1" x14ac:dyDescent="0.4"/>
    <row r="138" s="2" customFormat="1" ht="20.25" customHeight="1" x14ac:dyDescent="0.4"/>
    <row r="139" s="2" customFormat="1" ht="20.25" customHeight="1" x14ac:dyDescent="0.4"/>
    <row r="140" s="2" customFormat="1" ht="20.25" customHeight="1" x14ac:dyDescent="0.4"/>
    <row r="141" s="2" customFormat="1" ht="20.25" customHeight="1" x14ac:dyDescent="0.4"/>
    <row r="142" s="2" customFormat="1" ht="20.25" customHeight="1" x14ac:dyDescent="0.4"/>
    <row r="143" s="2" customFormat="1" ht="20.25" customHeight="1" x14ac:dyDescent="0.4"/>
    <row r="144" s="2" customFormat="1" ht="20.25" customHeight="1" x14ac:dyDescent="0.4"/>
    <row r="145" s="2" customFormat="1" ht="20.25" customHeight="1" x14ac:dyDescent="0.4"/>
    <row r="146" s="2" customFormat="1" ht="20.25" customHeight="1" x14ac:dyDescent="0.4"/>
    <row r="147" s="2" customFormat="1" ht="20.25" customHeight="1" x14ac:dyDescent="0.4"/>
    <row r="148" s="2" customFormat="1" ht="20.25" customHeight="1" x14ac:dyDescent="0.4"/>
    <row r="149" s="2" customFormat="1" ht="20.25" customHeight="1" x14ac:dyDescent="0.4"/>
    <row r="150" s="2" customFormat="1" ht="20.25" customHeight="1" x14ac:dyDescent="0.4"/>
    <row r="151" s="2" customFormat="1" ht="20.25" customHeight="1" x14ac:dyDescent="0.4"/>
    <row r="152" s="2" customFormat="1" ht="20.25" customHeight="1" x14ac:dyDescent="0.4"/>
    <row r="153" s="2" customFormat="1" ht="20.25" customHeight="1" x14ac:dyDescent="0.4"/>
    <row r="154" s="2" customFormat="1" ht="20.25" customHeight="1" x14ac:dyDescent="0.4"/>
    <row r="155" s="2" customFormat="1" ht="20.25" customHeight="1" x14ac:dyDescent="0.4"/>
    <row r="156" s="2" customFormat="1" ht="20.25" customHeight="1" x14ac:dyDescent="0.4"/>
    <row r="157" s="2" customFormat="1" ht="20.25" customHeight="1" x14ac:dyDescent="0.4"/>
    <row r="158" s="2" customFormat="1" ht="20.25" customHeight="1" x14ac:dyDescent="0.4"/>
    <row r="159" s="2" customFormat="1" ht="20.25" customHeight="1" x14ac:dyDescent="0.4"/>
    <row r="160" s="2" customFormat="1" ht="20.25" customHeight="1" x14ac:dyDescent="0.4"/>
    <row r="161" s="2" customFormat="1" ht="20.25" customHeight="1" x14ac:dyDescent="0.4"/>
    <row r="162" s="2" customFormat="1" ht="20.25" customHeight="1" x14ac:dyDescent="0.4"/>
    <row r="163" s="2" customFormat="1" ht="20.25" customHeight="1" x14ac:dyDescent="0.4"/>
    <row r="164" s="2" customFormat="1" ht="20.25" customHeight="1" x14ac:dyDescent="0.4"/>
    <row r="165" s="2" customFormat="1" ht="20.25" customHeight="1" x14ac:dyDescent="0.4"/>
    <row r="166" s="2" customFormat="1" ht="20.25" customHeight="1" x14ac:dyDescent="0.4"/>
    <row r="167" s="2" customFormat="1" ht="20.25" customHeight="1" x14ac:dyDescent="0.4"/>
    <row r="168" s="2" customFormat="1" x14ac:dyDescent="0.4"/>
    <row r="169" s="2" customFormat="1" x14ac:dyDescent="0.4"/>
    <row r="170" s="2" customFormat="1" x14ac:dyDescent="0.4"/>
    <row r="171" s="2" customFormat="1" x14ac:dyDescent="0.4"/>
    <row r="172" s="2" customFormat="1" x14ac:dyDescent="0.4"/>
    <row r="173" s="2" customFormat="1" x14ac:dyDescent="0.4"/>
    <row r="174" s="2" customFormat="1" x14ac:dyDescent="0.4"/>
    <row r="175" s="2" customFormat="1" x14ac:dyDescent="0.4"/>
    <row r="176" s="2" customFormat="1" x14ac:dyDescent="0.4"/>
    <row r="177" s="2" customFormat="1" x14ac:dyDescent="0.4"/>
  </sheetData>
  <mergeCells count="137">
    <mergeCell ref="N41:O42"/>
    <mergeCell ref="H36:H38"/>
    <mergeCell ref="N36:N38"/>
    <mergeCell ref="O36:O38"/>
    <mergeCell ref="P36:P38"/>
    <mergeCell ref="Q36:Q38"/>
    <mergeCell ref="R36:R38"/>
    <mergeCell ref="B36:B38"/>
    <mergeCell ref="C36:C38"/>
    <mergeCell ref="D36:D38"/>
    <mergeCell ref="E36:E38"/>
    <mergeCell ref="F36:F38"/>
    <mergeCell ref="G36:G38"/>
    <mergeCell ref="H33:H35"/>
    <mergeCell ref="N33:N35"/>
    <mergeCell ref="O33:O35"/>
    <mergeCell ref="P33:P35"/>
    <mergeCell ref="Q33:Q35"/>
    <mergeCell ref="R33:R35"/>
    <mergeCell ref="B33:B35"/>
    <mergeCell ref="C33:C35"/>
    <mergeCell ref="D33:D35"/>
    <mergeCell ref="E33:E35"/>
    <mergeCell ref="F33:F35"/>
    <mergeCell ref="G33:G35"/>
    <mergeCell ref="H30:H32"/>
    <mergeCell ref="N30:N32"/>
    <mergeCell ref="O30:O32"/>
    <mergeCell ref="P30:P32"/>
    <mergeCell ref="Q30:Q32"/>
    <mergeCell ref="R30:R32"/>
    <mergeCell ref="B30:B32"/>
    <mergeCell ref="C30:C32"/>
    <mergeCell ref="D30:D32"/>
    <mergeCell ref="E30:E32"/>
    <mergeCell ref="F30:F32"/>
    <mergeCell ref="G30:G32"/>
    <mergeCell ref="H27:H29"/>
    <mergeCell ref="N27:N29"/>
    <mergeCell ref="O27:O29"/>
    <mergeCell ref="P27:P29"/>
    <mergeCell ref="Q27:Q29"/>
    <mergeCell ref="R27:R29"/>
    <mergeCell ref="B27:B29"/>
    <mergeCell ref="C27:C29"/>
    <mergeCell ref="D27:D29"/>
    <mergeCell ref="E27:E29"/>
    <mergeCell ref="F27:F29"/>
    <mergeCell ref="G27:G29"/>
    <mergeCell ref="H24:H26"/>
    <mergeCell ref="N24:N26"/>
    <mergeCell ref="O24:O26"/>
    <mergeCell ref="P24:P26"/>
    <mergeCell ref="Q24:Q26"/>
    <mergeCell ref="R24:R26"/>
    <mergeCell ref="B24:B26"/>
    <mergeCell ref="C24:C26"/>
    <mergeCell ref="D24:D26"/>
    <mergeCell ref="E24:E26"/>
    <mergeCell ref="F24:F26"/>
    <mergeCell ref="G24:G26"/>
    <mergeCell ref="H21:H23"/>
    <mergeCell ref="N21:N23"/>
    <mergeCell ref="O21:O23"/>
    <mergeCell ref="P21:P23"/>
    <mergeCell ref="Q21:Q23"/>
    <mergeCell ref="R21:R23"/>
    <mergeCell ref="B21:B23"/>
    <mergeCell ref="C21:C23"/>
    <mergeCell ref="D21:D23"/>
    <mergeCell ref="E21:E23"/>
    <mergeCell ref="F21:F23"/>
    <mergeCell ref="G21:G23"/>
    <mergeCell ref="H18:H20"/>
    <mergeCell ref="N18:N20"/>
    <mergeCell ref="O18:O20"/>
    <mergeCell ref="P18:P20"/>
    <mergeCell ref="Q18:Q20"/>
    <mergeCell ref="R18:R20"/>
    <mergeCell ref="B18:B20"/>
    <mergeCell ref="C18:C20"/>
    <mergeCell ref="D18:D20"/>
    <mergeCell ref="E18:E20"/>
    <mergeCell ref="F18:F20"/>
    <mergeCell ref="G18:G20"/>
    <mergeCell ref="H15:H17"/>
    <mergeCell ref="N15:N17"/>
    <mergeCell ref="O15:O17"/>
    <mergeCell ref="P15:P17"/>
    <mergeCell ref="Q15:Q17"/>
    <mergeCell ref="R15:R17"/>
    <mergeCell ref="B15:B17"/>
    <mergeCell ref="C15:C17"/>
    <mergeCell ref="D15:D17"/>
    <mergeCell ref="E15:E17"/>
    <mergeCell ref="F15:F17"/>
    <mergeCell ref="G15:G17"/>
    <mergeCell ref="H12:H14"/>
    <mergeCell ref="N12:N14"/>
    <mergeCell ref="O12:O14"/>
    <mergeCell ref="P12:P14"/>
    <mergeCell ref="Q12:Q14"/>
    <mergeCell ref="R12:R14"/>
    <mergeCell ref="B12:B14"/>
    <mergeCell ref="C12:C14"/>
    <mergeCell ref="D12:D14"/>
    <mergeCell ref="E12:E14"/>
    <mergeCell ref="F12:F14"/>
    <mergeCell ref="G12:G14"/>
    <mergeCell ref="H9:H11"/>
    <mergeCell ref="N9:N11"/>
    <mergeCell ref="O9:O11"/>
    <mergeCell ref="P9:P11"/>
    <mergeCell ref="Q9:Q11"/>
    <mergeCell ref="R9:R11"/>
    <mergeCell ref="B9:B11"/>
    <mergeCell ref="C9:C11"/>
    <mergeCell ref="D9:D11"/>
    <mergeCell ref="E9:E11"/>
    <mergeCell ref="F9:F11"/>
    <mergeCell ref="G9:G11"/>
    <mergeCell ref="N5:N8"/>
    <mergeCell ref="O5:O8"/>
    <mergeCell ref="P5:P8"/>
    <mergeCell ref="Q5:Q8"/>
    <mergeCell ref="R5:R8"/>
    <mergeCell ref="F7:F8"/>
    <mergeCell ref="A1:R1"/>
    <mergeCell ref="B3:C3"/>
    <mergeCell ref="B5:B8"/>
    <mergeCell ref="C5:C8"/>
    <mergeCell ref="D5:D8"/>
    <mergeCell ref="E5:E8"/>
    <mergeCell ref="F5:F6"/>
    <mergeCell ref="G5:G8"/>
    <mergeCell ref="H5:H8"/>
    <mergeCell ref="I5:M5"/>
  </mergeCells>
  <phoneticPr fontId="2"/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D74F-3864-4387-AAB3-C02BD5140063}">
  <sheetPr>
    <tabColor theme="0" tint="-0.14999847407452621"/>
  </sheetPr>
  <dimension ref="A1:AP156"/>
  <sheetViews>
    <sheetView view="pageBreakPreview" topLeftCell="A8" zoomScaleNormal="100" zoomScaleSheetLayoutView="100" workbookViewId="0">
      <selection activeCell="F25" sqref="F25"/>
    </sheetView>
  </sheetViews>
  <sheetFormatPr defaultColWidth="8.375" defaultRowHeight="13.5" x14ac:dyDescent="0.4"/>
  <cols>
    <col min="1" max="1" width="1.5" style="2" customWidth="1"/>
    <col min="2" max="2" width="3.625" style="13" customWidth="1"/>
    <col min="3" max="3" width="18" style="14" customWidth="1"/>
    <col min="4" max="4" width="9.875" style="14" customWidth="1"/>
    <col min="5" max="5" width="7.75" style="14" customWidth="1"/>
    <col min="6" max="6" width="16.25" style="14" customWidth="1"/>
    <col min="7" max="12" width="11.125" style="14" customWidth="1"/>
    <col min="13" max="14" width="11.5" style="2" customWidth="1"/>
    <col min="15" max="16" width="11.625" style="2" customWidth="1"/>
    <col min="17" max="17" width="8" style="2" customWidth="1"/>
    <col min="18" max="42" width="3.625" style="2" customWidth="1"/>
    <col min="43" max="16384" width="8.375" style="2"/>
  </cols>
  <sheetData>
    <row r="1" spans="1:42" ht="15.75" customHeight="1" x14ac:dyDescent="0.4">
      <c r="A1" s="112" t="s">
        <v>74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3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s="3" customFormat="1" ht="12" customHeight="1" thickBot="1" x14ac:dyDescent="0.45">
      <c r="B2" s="3" t="s">
        <v>0</v>
      </c>
      <c r="C2" s="5"/>
      <c r="D2" s="5"/>
      <c r="E2" s="5"/>
      <c r="F2" s="5"/>
      <c r="G2" s="5"/>
      <c r="H2" s="5"/>
      <c r="I2" s="5"/>
      <c r="L2" s="5"/>
    </row>
    <row r="3" spans="1:42" s="3" customFormat="1" ht="12" customHeight="1" thickBot="1" x14ac:dyDescent="0.45">
      <c r="B3" s="110" t="s">
        <v>1</v>
      </c>
      <c r="C3" s="111"/>
      <c r="D3" s="82">
        <f>更新前!$D$3</f>
        <v>0</v>
      </c>
      <c r="L3" s="18"/>
      <c r="M3" s="3" t="s">
        <v>16</v>
      </c>
    </row>
    <row r="4" spans="1:42" s="3" customFormat="1" ht="17.25" customHeight="1" x14ac:dyDescent="0.4">
      <c r="B4" s="7"/>
      <c r="C4" s="5"/>
      <c r="D4" s="5"/>
      <c r="E4" s="5"/>
      <c r="F4" s="5"/>
      <c r="G4" s="5"/>
      <c r="H4" s="5"/>
      <c r="I4" s="5"/>
      <c r="J4" s="5"/>
      <c r="K4" s="5"/>
      <c r="L4" s="5"/>
    </row>
    <row r="5" spans="1:42" s="5" customFormat="1" ht="16.5" customHeight="1" x14ac:dyDescent="0.4">
      <c r="B5" s="113" t="s">
        <v>2</v>
      </c>
      <c r="C5" s="114" t="s">
        <v>11</v>
      </c>
      <c r="D5" s="115" t="s">
        <v>75</v>
      </c>
      <c r="E5" s="121" t="s">
        <v>3</v>
      </c>
      <c r="F5" s="115" t="s">
        <v>63</v>
      </c>
      <c r="G5" s="121" t="s">
        <v>7</v>
      </c>
      <c r="H5" s="121"/>
      <c r="I5" s="166" t="s">
        <v>8</v>
      </c>
      <c r="J5" s="166"/>
      <c r="K5" s="166" t="s">
        <v>78</v>
      </c>
      <c r="L5" s="166"/>
      <c r="M5" s="160" t="s">
        <v>9</v>
      </c>
      <c r="N5" s="161"/>
      <c r="O5" s="121" t="s">
        <v>80</v>
      </c>
      <c r="P5" s="37"/>
    </row>
    <row r="6" spans="1:42" s="5" customFormat="1" ht="16.5" customHeight="1" x14ac:dyDescent="0.4">
      <c r="B6" s="113"/>
      <c r="C6" s="114"/>
      <c r="D6" s="116"/>
      <c r="E6" s="121"/>
      <c r="F6" s="116"/>
      <c r="G6" s="9" t="s">
        <v>20</v>
      </c>
      <c r="H6" s="9" t="s">
        <v>23</v>
      </c>
      <c r="I6" s="121" t="s">
        <v>76</v>
      </c>
      <c r="J6" s="121"/>
      <c r="K6" s="121" t="s">
        <v>77</v>
      </c>
      <c r="L6" s="121"/>
      <c r="M6" s="121" t="s">
        <v>79</v>
      </c>
      <c r="N6" s="121"/>
      <c r="O6" s="121"/>
      <c r="P6" s="37"/>
    </row>
    <row r="7" spans="1:42" s="5" customFormat="1" ht="15" customHeight="1" x14ac:dyDescent="0.4">
      <c r="B7" s="113"/>
      <c r="C7" s="114"/>
      <c r="D7" s="117"/>
      <c r="E7" s="121"/>
      <c r="F7" s="117"/>
      <c r="G7" s="9" t="s">
        <v>13</v>
      </c>
      <c r="H7" s="9" t="s">
        <v>13</v>
      </c>
      <c r="I7" s="9" t="s">
        <v>20</v>
      </c>
      <c r="J7" s="9" t="s">
        <v>23</v>
      </c>
      <c r="K7" s="9" t="s">
        <v>20</v>
      </c>
      <c r="L7" s="9" t="s">
        <v>23</v>
      </c>
      <c r="M7" s="9" t="s">
        <v>20</v>
      </c>
      <c r="N7" s="9" t="s">
        <v>23</v>
      </c>
      <c r="O7" s="121"/>
      <c r="P7" s="37"/>
    </row>
    <row r="8" spans="1:42" s="3" customFormat="1" ht="39.950000000000003" customHeight="1" x14ac:dyDescent="0.4">
      <c r="B8" s="6">
        <v>1</v>
      </c>
      <c r="C8" s="67" t="str">
        <f>'更新前 (記入例)'!C8</f>
        <v>例　〇●室</v>
      </c>
      <c r="D8" s="67" t="str">
        <f>'更新前 (記入例)'!D8</f>
        <v>蛍光灯</v>
      </c>
      <c r="E8" s="17">
        <f>'更新前 (記入例)'!L8</f>
        <v>6</v>
      </c>
      <c r="F8" s="68" t="str">
        <f>'更新後 (記入例)'!$G9</f>
        <v>スケジュール制御</v>
      </c>
      <c r="G8" s="67" t="str">
        <f>'更新前 (記入例)'!F8</f>
        <v>〇〇〇</v>
      </c>
      <c r="H8" s="69" t="str">
        <f>'更新後 (記入例)'!$F9</f>
        <v>●●</v>
      </c>
      <c r="I8" s="67">
        <f>'更新前 (記入例)'!G8</f>
        <v>40</v>
      </c>
      <c r="J8" s="70">
        <f>'更新後 (記入例)'!$H9</f>
        <v>11.2</v>
      </c>
      <c r="K8" s="71">
        <f>'更新前 (記入例)'!M8</f>
        <v>669.6</v>
      </c>
      <c r="L8" s="72">
        <f>'更新後 (記入例)'!$Q9</f>
        <v>187.488</v>
      </c>
      <c r="M8" s="34">
        <f>'更新前 (記入例)'!N8</f>
        <v>269.17920000000004</v>
      </c>
      <c r="N8" s="34">
        <f>'更新後 (記入例)'!$R9</f>
        <v>75.370176000000001</v>
      </c>
      <c r="O8" s="34">
        <f>M8-N8</f>
        <v>193.80902400000002</v>
      </c>
      <c r="P8" s="39"/>
    </row>
    <row r="9" spans="1:42" s="3" customFormat="1" ht="39.950000000000003" customHeight="1" x14ac:dyDescent="0.4">
      <c r="B9" s="6">
        <v>2</v>
      </c>
      <c r="C9" s="67" t="str">
        <f>'更新前 (記入例)'!C9</f>
        <v>例　●●店</v>
      </c>
      <c r="D9" s="67" t="str">
        <f>'更新前 (記入例)'!D9</f>
        <v>蛍光灯</v>
      </c>
      <c r="E9" s="17">
        <f>'更新前 (記入例)'!L9</f>
        <v>35</v>
      </c>
      <c r="F9" s="68" t="str">
        <f>'更新後 (記入例)'!$G12</f>
        <v>スケジュール制御</v>
      </c>
      <c r="G9" s="67" t="str">
        <f>'更新前 (記入例)'!F9</f>
        <v>◎◎◎</v>
      </c>
      <c r="H9" s="69" t="str">
        <f>'更新後 (記入例)'!$F12</f>
        <v>〇〇</v>
      </c>
      <c r="I9" s="67">
        <f>'更新前 (記入例)'!G9</f>
        <v>80</v>
      </c>
      <c r="J9" s="70">
        <f>'更新後 (記入例)'!$H12</f>
        <v>16</v>
      </c>
      <c r="K9" s="71">
        <f>'更新前 (記入例)'!M9</f>
        <v>12152</v>
      </c>
      <c r="L9" s="72">
        <f>'更新後 (記入例)'!$Q12</f>
        <v>2343.6</v>
      </c>
      <c r="M9" s="34">
        <f>'更新前 (記入例)'!N9</f>
        <v>4885.1040000000003</v>
      </c>
      <c r="N9" s="34">
        <f>'更新後 (記入例)'!$R12</f>
        <v>942.12720000000002</v>
      </c>
      <c r="O9" s="34">
        <f t="shared" ref="O9:O17" si="0">M9-N9</f>
        <v>3942.9768000000004</v>
      </c>
      <c r="P9" s="40"/>
    </row>
    <row r="10" spans="1:42" s="3" customFormat="1" ht="39.950000000000003" customHeight="1" x14ac:dyDescent="0.4">
      <c r="B10" s="6">
        <v>3</v>
      </c>
      <c r="C10" s="67" t="str">
        <f>'更新前 (記入例)'!C10</f>
        <v>例　事務所２F</v>
      </c>
      <c r="D10" s="67" t="str">
        <f>'更新前 (記入例)'!D10</f>
        <v>蛍光灯</v>
      </c>
      <c r="E10" s="17">
        <f>'更新前 (記入例)'!L10</f>
        <v>12</v>
      </c>
      <c r="F10" s="68" t="str">
        <f>'更新後 (記入例)'!$G15</f>
        <v>スケジュール制御</v>
      </c>
      <c r="G10" s="67" t="str">
        <f>'更新前 (記入例)'!F10</f>
        <v>〇〇〇</v>
      </c>
      <c r="H10" s="69" t="str">
        <f>'更新後 (記入例)'!$F15</f>
        <v>●●</v>
      </c>
      <c r="I10" s="67">
        <f>'更新前 (記入例)'!G10</f>
        <v>40</v>
      </c>
      <c r="J10" s="70">
        <f>'更新後 (記入例)'!$H15</f>
        <v>11.2</v>
      </c>
      <c r="K10" s="71">
        <f>'更新前 (記入例)'!M10</f>
        <v>1176</v>
      </c>
      <c r="L10" s="72">
        <f>'更新後 (記入例)'!$Q15</f>
        <v>271.65599999999989</v>
      </c>
      <c r="M10" s="34">
        <f>'更新前 (記入例)'!N10</f>
        <v>472.75200000000001</v>
      </c>
      <c r="N10" s="34">
        <f>'更新後 (記入例)'!$R15</f>
        <v>109.20571199999996</v>
      </c>
      <c r="O10" s="34">
        <f t="shared" si="0"/>
        <v>363.54628800000006</v>
      </c>
      <c r="P10" s="40"/>
    </row>
    <row r="11" spans="1:42" s="3" customFormat="1" ht="39.950000000000003" customHeight="1" x14ac:dyDescent="0.4">
      <c r="B11" s="6">
        <v>4</v>
      </c>
      <c r="C11" s="67">
        <f>'更新前 (記入例)'!C11</f>
        <v>0</v>
      </c>
      <c r="D11" s="67">
        <f>'更新前 (記入例)'!D11</f>
        <v>0</v>
      </c>
      <c r="E11" s="17">
        <f>'更新前 (記入例)'!L11</f>
        <v>0</v>
      </c>
      <c r="F11" s="68">
        <f>'更新後 (記入例)'!$G18</f>
        <v>0</v>
      </c>
      <c r="G11" s="67">
        <f>'更新前 (記入例)'!F11</f>
        <v>0</v>
      </c>
      <c r="H11" s="69">
        <f>'更新後 (記入例)'!$F18</f>
        <v>0</v>
      </c>
      <c r="I11" s="67">
        <f>'更新前 (記入例)'!G11</f>
        <v>0</v>
      </c>
      <c r="J11" s="70">
        <f>'更新後 (記入例)'!$H18</f>
        <v>0</v>
      </c>
      <c r="K11" s="71">
        <f>'更新前 (記入例)'!M11</f>
        <v>0</v>
      </c>
      <c r="L11" s="72">
        <f>'更新後 (記入例)'!$Q18</f>
        <v>0</v>
      </c>
      <c r="M11" s="34">
        <f>'更新前 (記入例)'!N11</f>
        <v>0</v>
      </c>
      <c r="N11" s="34">
        <f>'更新後 (記入例)'!$R18</f>
        <v>0</v>
      </c>
      <c r="O11" s="34">
        <f t="shared" si="0"/>
        <v>0</v>
      </c>
      <c r="P11" s="40"/>
    </row>
    <row r="12" spans="1:42" s="3" customFormat="1" ht="39.950000000000003" customHeight="1" x14ac:dyDescent="0.4">
      <c r="B12" s="6">
        <v>5</v>
      </c>
      <c r="C12" s="67">
        <f>'更新前 (記入例)'!C12</f>
        <v>0</v>
      </c>
      <c r="D12" s="67">
        <f>'更新前 (記入例)'!D12</f>
        <v>0</v>
      </c>
      <c r="E12" s="17">
        <f>'更新前 (記入例)'!L12</f>
        <v>0</v>
      </c>
      <c r="F12" s="68">
        <f>'更新後 (記入例)'!$G21</f>
        <v>0</v>
      </c>
      <c r="G12" s="67">
        <f>'更新前 (記入例)'!F12</f>
        <v>0</v>
      </c>
      <c r="H12" s="69">
        <f>'更新後 (記入例)'!$F21</f>
        <v>0</v>
      </c>
      <c r="I12" s="67">
        <f>'更新前 (記入例)'!G12</f>
        <v>0</v>
      </c>
      <c r="J12" s="70">
        <f>'更新後 (記入例)'!$H21</f>
        <v>0</v>
      </c>
      <c r="K12" s="71">
        <f>'更新前 (記入例)'!M12</f>
        <v>0</v>
      </c>
      <c r="L12" s="72">
        <f>'更新後 (記入例)'!$Q21</f>
        <v>0</v>
      </c>
      <c r="M12" s="34">
        <f>'更新前 (記入例)'!N12</f>
        <v>0</v>
      </c>
      <c r="N12" s="34">
        <f>'更新後 (記入例)'!$R21</f>
        <v>0</v>
      </c>
      <c r="O12" s="34">
        <f t="shared" si="0"/>
        <v>0</v>
      </c>
      <c r="P12" s="40"/>
    </row>
    <row r="13" spans="1:42" s="3" customFormat="1" ht="39.950000000000003" customHeight="1" x14ac:dyDescent="0.4">
      <c r="B13" s="6">
        <v>6</v>
      </c>
      <c r="C13" s="67">
        <f>'更新前 (記入例)'!C13</f>
        <v>0</v>
      </c>
      <c r="D13" s="67">
        <f>'更新前 (記入例)'!D13</f>
        <v>0</v>
      </c>
      <c r="E13" s="17">
        <f>'更新前 (記入例)'!L13</f>
        <v>0</v>
      </c>
      <c r="F13" s="68">
        <f>'更新後 (記入例)'!$G24</f>
        <v>0</v>
      </c>
      <c r="G13" s="67">
        <f>'更新前 (記入例)'!F13</f>
        <v>0</v>
      </c>
      <c r="H13" s="69">
        <f>'更新後 (記入例)'!$F24</f>
        <v>0</v>
      </c>
      <c r="I13" s="67">
        <f>'更新前 (記入例)'!G13</f>
        <v>0</v>
      </c>
      <c r="J13" s="70">
        <f>'更新後 (記入例)'!$H24</f>
        <v>0</v>
      </c>
      <c r="K13" s="71">
        <f>'更新前 (記入例)'!M13</f>
        <v>0</v>
      </c>
      <c r="L13" s="72">
        <f>'更新後 (記入例)'!$Q24</f>
        <v>0</v>
      </c>
      <c r="M13" s="34">
        <f>'更新前 (記入例)'!N13</f>
        <v>0</v>
      </c>
      <c r="N13" s="34">
        <f>'更新後 (記入例)'!$R24</f>
        <v>0</v>
      </c>
      <c r="O13" s="34">
        <f t="shared" si="0"/>
        <v>0</v>
      </c>
      <c r="P13" s="40"/>
    </row>
    <row r="14" spans="1:42" s="3" customFormat="1" ht="39.950000000000003" customHeight="1" x14ac:dyDescent="0.4">
      <c r="B14" s="6">
        <v>7</v>
      </c>
      <c r="C14" s="67">
        <f>'更新前 (記入例)'!C14</f>
        <v>0</v>
      </c>
      <c r="D14" s="67">
        <f>'更新前 (記入例)'!D14</f>
        <v>0</v>
      </c>
      <c r="E14" s="17">
        <f>'更新前 (記入例)'!L14</f>
        <v>0</v>
      </c>
      <c r="F14" s="68">
        <f>'更新後 (記入例)'!$G27</f>
        <v>0</v>
      </c>
      <c r="G14" s="67">
        <f>'更新前 (記入例)'!F14</f>
        <v>0</v>
      </c>
      <c r="H14" s="69">
        <f>'更新後 (記入例)'!$F27</f>
        <v>0</v>
      </c>
      <c r="I14" s="67">
        <f>'更新前 (記入例)'!G14</f>
        <v>0</v>
      </c>
      <c r="J14" s="70">
        <f>'更新後 (記入例)'!$H27</f>
        <v>0</v>
      </c>
      <c r="K14" s="71">
        <f>'更新前 (記入例)'!M14</f>
        <v>0</v>
      </c>
      <c r="L14" s="72">
        <f>'更新後 (記入例)'!$Q27</f>
        <v>0</v>
      </c>
      <c r="M14" s="34">
        <f>'更新前 (記入例)'!N14</f>
        <v>0</v>
      </c>
      <c r="N14" s="34">
        <f>'更新後 (記入例)'!$R27</f>
        <v>0</v>
      </c>
      <c r="O14" s="34">
        <f t="shared" si="0"/>
        <v>0</v>
      </c>
      <c r="P14" s="40"/>
    </row>
    <row r="15" spans="1:42" s="3" customFormat="1" ht="39.950000000000003" customHeight="1" x14ac:dyDescent="0.4">
      <c r="B15" s="6">
        <v>8</v>
      </c>
      <c r="C15" s="67">
        <f>'更新前 (記入例)'!C15</f>
        <v>0</v>
      </c>
      <c r="D15" s="73">
        <f>'更新前 (記入例)'!D15</f>
        <v>0</v>
      </c>
      <c r="E15" s="17">
        <f>'更新前 (記入例)'!L15</f>
        <v>0</v>
      </c>
      <c r="F15" s="68">
        <f>'更新後 (記入例)'!$G30</f>
        <v>0</v>
      </c>
      <c r="G15" s="73">
        <f>'更新前 (記入例)'!F15</f>
        <v>0</v>
      </c>
      <c r="H15" s="69">
        <f>'更新後 (記入例)'!$F30</f>
        <v>0</v>
      </c>
      <c r="I15" s="73">
        <f>'更新前 (記入例)'!G15</f>
        <v>0</v>
      </c>
      <c r="J15" s="70">
        <f>'更新後 (記入例)'!$H30</f>
        <v>0</v>
      </c>
      <c r="K15" s="74">
        <f>'更新前 (記入例)'!M15</f>
        <v>0</v>
      </c>
      <c r="L15" s="72">
        <f>'更新後 (記入例)'!$Q30</f>
        <v>0</v>
      </c>
      <c r="M15" s="34">
        <f>'更新前 (記入例)'!N15</f>
        <v>0</v>
      </c>
      <c r="N15" s="34">
        <f>'更新後 (記入例)'!$R30</f>
        <v>0</v>
      </c>
      <c r="O15" s="34">
        <f t="shared" si="0"/>
        <v>0</v>
      </c>
      <c r="P15" s="40"/>
    </row>
    <row r="16" spans="1:42" s="3" customFormat="1" ht="39.950000000000003" customHeight="1" x14ac:dyDescent="0.4">
      <c r="B16" s="6">
        <v>9</v>
      </c>
      <c r="C16" s="67">
        <f>'更新前 (記入例)'!C16</f>
        <v>0</v>
      </c>
      <c r="D16" s="73">
        <f>'更新前 (記入例)'!D16</f>
        <v>0</v>
      </c>
      <c r="E16" s="17">
        <f>'更新前 (記入例)'!L16</f>
        <v>0</v>
      </c>
      <c r="F16" s="68">
        <f>'更新後 (記入例)'!$G33</f>
        <v>0</v>
      </c>
      <c r="G16" s="73">
        <f>'更新前 (記入例)'!F16</f>
        <v>0</v>
      </c>
      <c r="H16" s="69">
        <f>'更新後 (記入例)'!$F33</f>
        <v>0</v>
      </c>
      <c r="I16" s="73">
        <f>'更新前 (記入例)'!G16</f>
        <v>0</v>
      </c>
      <c r="J16" s="70">
        <f>'更新後 (記入例)'!$H33</f>
        <v>0</v>
      </c>
      <c r="K16" s="74">
        <f>'更新前 (記入例)'!M16</f>
        <v>0</v>
      </c>
      <c r="L16" s="72">
        <f>'更新後 (記入例)'!$Q33</f>
        <v>0</v>
      </c>
      <c r="M16" s="34">
        <f>'更新前 (記入例)'!N16</f>
        <v>0</v>
      </c>
      <c r="N16" s="34">
        <f>'更新後 (記入例)'!$R33</f>
        <v>0</v>
      </c>
      <c r="O16" s="34">
        <f t="shared" si="0"/>
        <v>0</v>
      </c>
      <c r="P16" s="40"/>
    </row>
    <row r="17" spans="2:16" s="3" customFormat="1" ht="39.950000000000003" customHeight="1" x14ac:dyDescent="0.4">
      <c r="B17" s="6">
        <v>10</v>
      </c>
      <c r="C17" s="67">
        <f>'更新前 (記入例)'!C17</f>
        <v>0</v>
      </c>
      <c r="D17" s="73">
        <f>'更新前 (記入例)'!D17</f>
        <v>0</v>
      </c>
      <c r="E17" s="17">
        <f>'更新前 (記入例)'!L17</f>
        <v>0</v>
      </c>
      <c r="F17" s="68">
        <f>'更新後 (記入例)'!$G36</f>
        <v>0</v>
      </c>
      <c r="G17" s="73">
        <f>'更新前 (記入例)'!F17</f>
        <v>0</v>
      </c>
      <c r="H17" s="69">
        <f>'更新後 (記入例)'!$F36</f>
        <v>0</v>
      </c>
      <c r="I17" s="73">
        <f>'更新前 (記入例)'!G17</f>
        <v>0</v>
      </c>
      <c r="J17" s="70">
        <f>'更新後 (記入例)'!$H36</f>
        <v>0</v>
      </c>
      <c r="K17" s="74">
        <f>'更新前 (記入例)'!M17</f>
        <v>0</v>
      </c>
      <c r="L17" s="72">
        <f>'更新後 (記入例)'!$Q36</f>
        <v>0</v>
      </c>
      <c r="M17" s="34">
        <f>'更新前 (記入例)'!N17</f>
        <v>0</v>
      </c>
      <c r="N17" s="34">
        <f>'更新後 (記入例)'!$R36</f>
        <v>0</v>
      </c>
      <c r="O17" s="34">
        <f t="shared" si="0"/>
        <v>0</v>
      </c>
      <c r="P17" s="40"/>
    </row>
    <row r="18" spans="2:16" s="3" customFormat="1" ht="12" customHeight="1" x14ac:dyDescent="0.4">
      <c r="C18" s="25"/>
      <c r="D18" s="25"/>
      <c r="E18" s="56">
        <f>SUM(E8:E17)</f>
        <v>53</v>
      </c>
      <c r="F18" s="56"/>
      <c r="G18" s="25"/>
      <c r="H18" s="25"/>
      <c r="I18" s="25"/>
      <c r="J18" s="26" t="s">
        <v>17</v>
      </c>
      <c r="K18" s="66">
        <f>SUM(K6:K17)</f>
        <v>13997.6</v>
      </c>
      <c r="L18" s="66">
        <f>SUM(L6:L17)</f>
        <v>2802.7439999999997</v>
      </c>
      <c r="M18" s="79">
        <f>SUM(M6:M17)</f>
        <v>5627.0352000000003</v>
      </c>
      <c r="N18" s="79">
        <f>SUM(N6:N17)</f>
        <v>1126.703088</v>
      </c>
      <c r="O18" s="79">
        <f>SUM(O6:O17)</f>
        <v>4500.332112000001</v>
      </c>
      <c r="P18" s="41"/>
    </row>
    <row r="19" spans="2:16" s="3" customFormat="1" ht="12" customHeight="1" thickBot="1" x14ac:dyDescent="0.45">
      <c r="C19" s="25"/>
      <c r="D19" s="25"/>
      <c r="E19" s="56"/>
      <c r="F19" s="56"/>
      <c r="G19" s="25"/>
      <c r="H19" s="25"/>
      <c r="I19" s="25"/>
      <c r="J19" s="25"/>
      <c r="K19" s="76"/>
      <c r="L19" s="76"/>
      <c r="M19" s="76"/>
      <c r="N19" s="41"/>
      <c r="O19" s="41"/>
      <c r="P19" s="41"/>
    </row>
    <row r="20" spans="2:16" s="3" customFormat="1" ht="16.5" customHeight="1" x14ac:dyDescent="0.4">
      <c r="C20" s="25"/>
      <c r="D20" s="25"/>
      <c r="E20" s="25"/>
      <c r="F20" s="25"/>
      <c r="G20" s="25"/>
      <c r="H20" s="25"/>
      <c r="I20" s="25"/>
      <c r="J20" s="162" t="s">
        <v>83</v>
      </c>
      <c r="K20" s="163"/>
      <c r="L20" s="163"/>
      <c r="M20" s="86" t="s">
        <v>85</v>
      </c>
      <c r="N20" s="88" t="s">
        <v>82</v>
      </c>
      <c r="O20" s="90" t="s">
        <v>86</v>
      </c>
      <c r="P20" s="38"/>
    </row>
    <row r="21" spans="2:16" s="3" customFormat="1" ht="20.25" customHeight="1" thickBot="1" x14ac:dyDescent="0.45">
      <c r="J21" s="164"/>
      <c r="K21" s="165"/>
      <c r="L21" s="165"/>
      <c r="M21" s="87">
        <f>K18-L18</f>
        <v>11194.856</v>
      </c>
      <c r="N21" s="89">
        <f>(M18-N18)/1000</f>
        <v>4.5003321119999997</v>
      </c>
      <c r="O21" s="91">
        <f>(M18-N18)/M18</f>
        <v>0.79976967480139449</v>
      </c>
      <c r="P21" s="42"/>
    </row>
    <row r="22" spans="2:16" s="3" customFormat="1" ht="20.25" customHeight="1" x14ac:dyDescent="0.4">
      <c r="M22" s="11"/>
      <c r="N22" s="11"/>
    </row>
    <row r="23" spans="2:16" s="3" customFormat="1" ht="20.25" customHeight="1" x14ac:dyDescent="0.4">
      <c r="M23" s="11"/>
      <c r="N23" s="11"/>
    </row>
    <row r="24" spans="2:16" s="3" customFormat="1" ht="20.25" customHeight="1" x14ac:dyDescent="0.4">
      <c r="M24" s="11"/>
      <c r="N24" s="11"/>
    </row>
    <row r="25" spans="2:16" s="3" customFormat="1" ht="20.25" customHeight="1" x14ac:dyDescent="0.4">
      <c r="M25" s="11"/>
      <c r="N25" s="11"/>
    </row>
    <row r="26" spans="2:16" s="3" customFormat="1" ht="20.25" customHeight="1" x14ac:dyDescent="0.4">
      <c r="M26" s="11"/>
      <c r="N26" s="11"/>
    </row>
    <row r="27" spans="2:16" s="3" customFormat="1" ht="20.25" customHeight="1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2:16" s="3" customFormat="1" ht="20.25" customHeight="1" x14ac:dyDescent="0.4"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6" s="3" customFormat="1" ht="20.25" customHeight="1" x14ac:dyDescent="0.4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6" s="3" customFormat="1" ht="20.25" customHeight="1" x14ac:dyDescent="0.4"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6" s="3" customFormat="1" ht="20.25" customHeight="1" x14ac:dyDescent="0.4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2:16" s="3" customFormat="1" ht="20.25" customHeight="1" x14ac:dyDescent="0.4"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3" customFormat="1" ht="20.25" customHeight="1" x14ac:dyDescent="0.4"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2:12" s="3" customFormat="1" ht="20.25" customHeight="1" x14ac:dyDescent="0.4"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2:12" s="3" customFormat="1" ht="20.25" customHeight="1" x14ac:dyDescent="0.4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2:12" s="3" customFormat="1" ht="20.25" customHeight="1" x14ac:dyDescent="0.4"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 s="3" customFormat="1" ht="20.25" customHeight="1" x14ac:dyDescent="0.4"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 s="3" customFormat="1" ht="20.25" customHeight="1" x14ac:dyDescent="0.4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s="3" customFormat="1" ht="20.25" customHeight="1" x14ac:dyDescent="0.4">
      <c r="B39" s="4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 s="3" customFormat="1" ht="20.25" customHeight="1" x14ac:dyDescent="0.4">
      <c r="B40" s="4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 s="3" customFormat="1" ht="20.25" customHeight="1" x14ac:dyDescent="0.4">
      <c r="B41" s="4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 s="3" customFormat="1" ht="20.25" customHeight="1" x14ac:dyDescent="0.4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 s="3" customFormat="1" ht="20.25" customHeight="1" x14ac:dyDescent="0.4">
      <c r="B43" s="4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 s="3" customFormat="1" ht="20.25" customHeight="1" x14ac:dyDescent="0.4">
      <c r="B44" s="4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 s="3" customFormat="1" ht="20.25" customHeight="1" x14ac:dyDescent="0.4"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2" s="3" customFormat="1" ht="20.25" customHeight="1" x14ac:dyDescent="0.4"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3" customFormat="1" ht="20.25" customHeight="1" x14ac:dyDescent="0.4">
      <c r="B47" s="4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s="3" customFormat="1" ht="20.25" customHeight="1" x14ac:dyDescent="0.4">
      <c r="B48" s="4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s="3" customFormat="1" ht="20.25" customHeight="1" x14ac:dyDescent="0.4"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s="3" customFormat="1" ht="20.25" customHeight="1" x14ac:dyDescent="0.4"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s="3" customFormat="1" ht="20.25" customHeight="1" x14ac:dyDescent="0.4"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 s="3" customFormat="1" ht="20.25" customHeight="1" x14ac:dyDescent="0.4"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s="3" customFormat="1" ht="20.25" customHeight="1" x14ac:dyDescent="0.4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s="3" customFormat="1" ht="20.25" customHeight="1" x14ac:dyDescent="0.4"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s="3" customFormat="1" ht="20.25" customHeight="1" x14ac:dyDescent="0.4"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s="3" customFormat="1" ht="20.25" customHeight="1" x14ac:dyDescent="0.4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 s="3" customFormat="1" ht="20.25" customHeight="1" x14ac:dyDescent="0.4"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s="3" customFormat="1" ht="20.25" customHeight="1" x14ac:dyDescent="0.4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3" customFormat="1" ht="20.25" customHeight="1" x14ac:dyDescent="0.4"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 s="3" customFormat="1" ht="20.25" customHeight="1" x14ac:dyDescent="0.4"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s="3" customFormat="1" ht="20.25" customHeight="1" x14ac:dyDescent="0.4"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s="3" customFormat="1" ht="20.25" customHeight="1" x14ac:dyDescent="0.4"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s="3" customFormat="1" ht="20.25" customHeight="1" x14ac:dyDescent="0.4">
      <c r="B63" s="4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 s="3" customFormat="1" ht="20.25" customHeight="1" x14ac:dyDescent="0.4">
      <c r="B64" s="4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6" s="3" customFormat="1" ht="20.25" customHeight="1" x14ac:dyDescent="0.4"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6" s="3" customFormat="1" ht="20.25" customHeight="1" x14ac:dyDescent="0.4"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6" s="3" customFormat="1" ht="20.25" customHeight="1" x14ac:dyDescent="0.4"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6" s="3" customFormat="1" ht="20.25" customHeight="1" x14ac:dyDescent="0.4"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6" s="3" customFormat="1" ht="20.25" customHeight="1" x14ac:dyDescent="0.4"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6" s="3" customFormat="1" ht="20.25" customHeight="1" x14ac:dyDescent="0.4"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6" s="3" customFormat="1" ht="20.25" customHeight="1" x14ac:dyDescent="0.4"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6" s="3" customFormat="1" ht="20.25" customHeight="1" x14ac:dyDescent="0.4"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6" s="3" customFormat="1" ht="20.25" customHeight="1" x14ac:dyDescent="0.4"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6" s="3" customFormat="1" ht="20.25" customHeight="1" x14ac:dyDescent="0.4"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6" s="3" customFormat="1" ht="20.25" customHeight="1" x14ac:dyDescent="0.4"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6" s="3" customFormat="1" ht="20.25" customHeight="1" x14ac:dyDescent="0.4"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6" s="3" customFormat="1" ht="20.25" customHeight="1" x14ac:dyDescent="0.4"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6" s="3" customFormat="1" ht="20.25" customHeight="1" x14ac:dyDescent="0.4"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6" ht="20.25" customHeight="1" x14ac:dyDescent="0.4"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3"/>
      <c r="N79" s="3"/>
      <c r="O79" s="3"/>
      <c r="P79" s="3"/>
    </row>
    <row r="80" spans="2:16" ht="20.25" customHeight="1" x14ac:dyDescent="0.4"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3"/>
      <c r="N80" s="3"/>
      <c r="O80" s="3"/>
      <c r="P80" s="3"/>
    </row>
    <row r="81" spans="2:16" ht="20.25" customHeight="1" x14ac:dyDescent="0.4"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3"/>
      <c r="N81" s="3"/>
      <c r="O81" s="3"/>
      <c r="P81" s="3"/>
    </row>
    <row r="82" spans="2:16" ht="20.25" customHeight="1" x14ac:dyDescent="0.4"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3"/>
      <c r="N82" s="3"/>
      <c r="O82" s="3"/>
      <c r="P82" s="3"/>
    </row>
    <row r="83" spans="2:16" ht="20.25" customHeight="1" x14ac:dyDescent="0.4"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3"/>
      <c r="N83" s="3"/>
      <c r="O83" s="3"/>
      <c r="P83" s="3"/>
    </row>
    <row r="84" spans="2:16" ht="20.25" customHeight="1" x14ac:dyDescent="0.4"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3"/>
      <c r="N84" s="3"/>
      <c r="O84" s="3"/>
      <c r="P84" s="3"/>
    </row>
    <row r="85" spans="2:16" ht="20.25" customHeight="1" x14ac:dyDescent="0.4"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3"/>
      <c r="N85" s="3"/>
      <c r="O85" s="3"/>
      <c r="P85" s="3"/>
    </row>
    <row r="86" spans="2:16" ht="20.25" customHeight="1" x14ac:dyDescent="0.4"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3"/>
      <c r="N86" s="3"/>
      <c r="O86" s="3"/>
      <c r="P86" s="3"/>
    </row>
    <row r="87" spans="2:16" ht="20.25" customHeight="1" x14ac:dyDescent="0.4"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3"/>
      <c r="N87" s="3"/>
      <c r="O87" s="3"/>
      <c r="P87" s="3"/>
    </row>
    <row r="88" spans="2:16" ht="20.25" customHeight="1" x14ac:dyDescent="0.4"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3"/>
      <c r="N88" s="3"/>
      <c r="O88" s="3"/>
      <c r="P88" s="3"/>
    </row>
    <row r="89" spans="2:16" ht="20.25" customHeight="1" x14ac:dyDescent="0.4"/>
    <row r="90" spans="2:16" ht="20.25" customHeight="1" x14ac:dyDescent="0.4"/>
    <row r="91" spans="2:16" ht="20.25" customHeight="1" x14ac:dyDescent="0.4"/>
    <row r="92" spans="2:16" ht="20.25" customHeight="1" x14ac:dyDescent="0.4"/>
    <row r="93" spans="2:16" ht="20.25" customHeight="1" x14ac:dyDescent="0.4"/>
    <row r="94" spans="2:16" ht="20.25" customHeight="1" x14ac:dyDescent="0.4"/>
    <row r="95" spans="2:16" ht="20.25" customHeight="1" x14ac:dyDescent="0.4"/>
    <row r="96" spans="2:16" ht="20.25" customHeight="1" x14ac:dyDescent="0.4"/>
    <row r="97" spans="2:12" ht="20.25" customHeight="1" x14ac:dyDescent="0.4"/>
    <row r="98" spans="2:12" ht="20.25" customHeight="1" x14ac:dyDescent="0.4"/>
    <row r="99" spans="2:12" ht="20.25" customHeight="1" x14ac:dyDescent="0.4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ht="20.25" customHeight="1" x14ac:dyDescent="0.4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ht="20.25" customHeight="1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ht="20.25" customHeight="1" x14ac:dyDescent="0.4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ht="20.25" customHeight="1" x14ac:dyDescent="0.4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ht="20.25" customHeight="1" x14ac:dyDescent="0.4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ht="20.25" customHeight="1" x14ac:dyDescent="0.4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ht="20.25" customHeight="1" x14ac:dyDescent="0.4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ht="20.25" customHeight="1" x14ac:dyDescent="0.4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ht="20.25" customHeight="1" x14ac:dyDescent="0.4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ht="20.25" customHeight="1" x14ac:dyDescent="0.4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ht="20.25" customHeight="1" x14ac:dyDescent="0.4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ht="20.25" customHeight="1" x14ac:dyDescent="0.4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ht="20.25" customHeight="1" x14ac:dyDescent="0.4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="2" customFormat="1" ht="20.25" customHeight="1" x14ac:dyDescent="0.4"/>
    <row r="114" s="2" customFormat="1" ht="20.25" customHeight="1" x14ac:dyDescent="0.4"/>
    <row r="115" s="2" customFormat="1" ht="20.25" customHeight="1" x14ac:dyDescent="0.4"/>
    <row r="116" s="2" customFormat="1" ht="20.25" customHeight="1" x14ac:dyDescent="0.4"/>
    <row r="117" s="2" customFormat="1" ht="20.25" customHeight="1" x14ac:dyDescent="0.4"/>
    <row r="118" s="2" customFormat="1" ht="20.25" customHeight="1" x14ac:dyDescent="0.4"/>
    <row r="119" s="2" customFormat="1" ht="20.25" customHeight="1" x14ac:dyDescent="0.4"/>
    <row r="120" s="2" customFormat="1" ht="20.25" customHeight="1" x14ac:dyDescent="0.4"/>
    <row r="121" s="2" customFormat="1" ht="20.25" customHeight="1" x14ac:dyDescent="0.4"/>
    <row r="122" s="2" customFormat="1" ht="20.25" customHeight="1" x14ac:dyDescent="0.4"/>
    <row r="123" s="2" customFormat="1" ht="20.25" customHeight="1" x14ac:dyDescent="0.4"/>
    <row r="124" s="2" customFormat="1" ht="20.25" customHeight="1" x14ac:dyDescent="0.4"/>
    <row r="125" s="2" customFormat="1" ht="20.25" customHeight="1" x14ac:dyDescent="0.4"/>
    <row r="126" s="2" customFormat="1" ht="20.25" customHeight="1" x14ac:dyDescent="0.4"/>
    <row r="127" s="2" customFormat="1" ht="20.25" customHeight="1" x14ac:dyDescent="0.4"/>
    <row r="128" s="2" customFormat="1" ht="20.25" customHeight="1" x14ac:dyDescent="0.4"/>
    <row r="129" s="2" customFormat="1" ht="20.25" customHeight="1" x14ac:dyDescent="0.4"/>
    <row r="130" s="2" customFormat="1" ht="20.25" customHeight="1" x14ac:dyDescent="0.4"/>
    <row r="131" s="2" customFormat="1" ht="20.25" customHeight="1" x14ac:dyDescent="0.4"/>
    <row r="132" s="2" customFormat="1" ht="20.25" customHeight="1" x14ac:dyDescent="0.4"/>
    <row r="133" s="2" customFormat="1" ht="20.25" customHeight="1" x14ac:dyDescent="0.4"/>
    <row r="134" s="2" customFormat="1" ht="20.25" customHeight="1" x14ac:dyDescent="0.4"/>
    <row r="135" s="2" customFormat="1" ht="20.25" customHeight="1" x14ac:dyDescent="0.4"/>
    <row r="136" s="2" customFormat="1" ht="20.25" customHeight="1" x14ac:dyDescent="0.4"/>
    <row r="137" s="2" customFormat="1" ht="20.25" customHeight="1" x14ac:dyDescent="0.4"/>
    <row r="138" s="2" customFormat="1" ht="20.25" customHeight="1" x14ac:dyDescent="0.4"/>
    <row r="139" s="2" customFormat="1" ht="20.25" customHeight="1" x14ac:dyDescent="0.4"/>
    <row r="140" s="2" customFormat="1" ht="20.25" customHeight="1" x14ac:dyDescent="0.4"/>
    <row r="141" s="2" customFormat="1" ht="20.25" customHeight="1" x14ac:dyDescent="0.4"/>
    <row r="142" s="2" customFormat="1" ht="20.25" customHeight="1" x14ac:dyDescent="0.4"/>
    <row r="143" s="2" customFormat="1" ht="20.25" customHeight="1" x14ac:dyDescent="0.4"/>
    <row r="144" s="2" customFormat="1" ht="20.25" customHeight="1" x14ac:dyDescent="0.4"/>
    <row r="145" s="2" customFormat="1" ht="20.25" customHeight="1" x14ac:dyDescent="0.4"/>
    <row r="146" s="2" customFormat="1" ht="20.25" customHeight="1" x14ac:dyDescent="0.4"/>
    <row r="147" s="2" customFormat="1" x14ac:dyDescent="0.4"/>
    <row r="148" s="2" customFormat="1" x14ac:dyDescent="0.4"/>
    <row r="149" s="2" customFormat="1" x14ac:dyDescent="0.4"/>
    <row r="150" s="2" customFormat="1" x14ac:dyDescent="0.4"/>
    <row r="151" s="2" customFormat="1" x14ac:dyDescent="0.4"/>
    <row r="152" s="2" customFormat="1" x14ac:dyDescent="0.4"/>
    <row r="153" s="2" customFormat="1" x14ac:dyDescent="0.4"/>
    <row r="154" s="2" customFormat="1" x14ac:dyDescent="0.4"/>
    <row r="155" s="2" customFormat="1" x14ac:dyDescent="0.4"/>
    <row r="156" s="2" customFormat="1" x14ac:dyDescent="0.4"/>
  </sheetData>
  <mergeCells count="16">
    <mergeCell ref="J20:L21"/>
    <mergeCell ref="A1:O1"/>
    <mergeCell ref="B3:C3"/>
    <mergeCell ref="B5:B7"/>
    <mergeCell ref="C5:C7"/>
    <mergeCell ref="D5:D7"/>
    <mergeCell ref="E5:E7"/>
    <mergeCell ref="F5:F7"/>
    <mergeCell ref="G5:H5"/>
    <mergeCell ref="I5:J5"/>
    <mergeCell ref="K5:L5"/>
    <mergeCell ref="M5:N5"/>
    <mergeCell ref="O5:O7"/>
    <mergeCell ref="I6:J6"/>
    <mergeCell ref="K6:L6"/>
    <mergeCell ref="M6:N6"/>
  </mergeCells>
  <phoneticPr fontId="2"/>
  <pageMargins left="0.7" right="0.7" top="0.75" bottom="0.75" header="0.3" footer="0.3"/>
  <pageSetup paperSize="9" scale="75" orientation="landscape" r:id="rId1"/>
  <colBreaks count="1" manualBreakCount="1">
    <brk id="15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更新前</vt:lpstr>
      <vt:lpstr>更新後</vt:lpstr>
      <vt:lpstr>削減量結果</vt:lpstr>
      <vt:lpstr>更新前 (記入例)</vt:lpstr>
      <vt:lpstr>更新後 (記入例)</vt:lpstr>
      <vt:lpstr>削減量結果 (記入例)</vt:lpstr>
      <vt:lpstr>更新後!Print_Area</vt:lpstr>
      <vt:lpstr>'更新後 (記入例)'!Print_Area</vt:lpstr>
      <vt:lpstr>更新前!Print_Area</vt:lpstr>
      <vt:lpstr>'更新前 (記入例)'!Print_Area</vt:lpstr>
      <vt:lpstr>削減量結果!Print_Area</vt:lpstr>
      <vt:lpstr>'削減量結果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 健二郎</dc:creator>
  <cp:lastModifiedBy>井上 健二郎</cp:lastModifiedBy>
  <cp:lastPrinted>2025-06-05T04:44:39Z</cp:lastPrinted>
  <dcterms:created xsi:type="dcterms:W3CDTF">2025-05-16T02:29:30Z</dcterms:created>
  <dcterms:modified xsi:type="dcterms:W3CDTF">2025-06-13T02:02:43Z</dcterms:modified>
</cp:coreProperties>
</file>